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0" yWindow="240" windowWidth="19320" windowHeight="12120"/>
  </bookViews>
  <sheets>
    <sheet name="1" sheetId="2" r:id="rId1"/>
    <sheet name="2" sheetId="4" r:id="rId2"/>
    <sheet name="3" sheetId="5" r:id="rId3"/>
  </sheets>
  <definedNames>
    <definedName name="_xlnm.Print_Area" localSheetId="0">'1'!$A$1:$AH$41</definedName>
    <definedName name="Z_91639F8B_D941_49D8_8E11_AEE69BF42410_.wvu.Rows" localSheetId="0" hidden="1">'1'!#REF!</definedName>
    <definedName name="Z_C64BC7D8_9B23_415D_8F2C_61D235FD48B0_.wvu.Rows" localSheetId="0" hidden="1">'1'!#REF!</definedName>
  </definedNames>
  <calcPr calcId="125725" concurrentCalc="0"/>
  <customWorkbookViews>
    <customWorkbookView name="Gaby - Personal View" guid="{91639F8B-D941-49D8-8E11-AEE69BF42410}" mergeInterval="0" personalView="1" maximized="1" xWindow="1" yWindow="1" windowWidth="1557" windowHeight="781" activeSheetId="1"/>
    <customWorkbookView name="ShlomoB - תצוגה אישית" guid="{C64BC7D8-9B23-415D-8F2C-61D235FD48B0}" mergeInterval="0" personalView="1" maximized="1" xWindow="-8" yWindow="-8" windowWidth="1382" windowHeight="75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4"/>
  <c r="C34"/>
  <c r="M34"/>
  <c r="G34"/>
  <c r="I34"/>
  <c r="K34"/>
  <c r="O34"/>
  <c r="I23" i="2"/>
  <c r="L23"/>
  <c r="Y34" i="4"/>
  <c r="U34"/>
  <c r="W34"/>
  <c r="S34"/>
  <c r="AA34"/>
  <c r="AC34"/>
  <c r="AE34"/>
  <c r="V23" i="2"/>
  <c r="Y23"/>
  <c r="R23"/>
  <c r="X13"/>
  <c r="AA13"/>
</calcChain>
</file>

<file path=xl/sharedStrings.xml><?xml version="1.0" encoding="utf-8"?>
<sst xmlns="http://schemas.openxmlformats.org/spreadsheetml/2006/main" count="279" uniqueCount="197">
  <si>
    <t>-</t>
  </si>
  <si>
    <t>:</t>
  </si>
  <si>
    <t>R-4</t>
  </si>
  <si>
    <t>o</t>
  </si>
  <si>
    <t>ДВОРАНА</t>
  </si>
  <si>
    <t>ДАТУМ</t>
  </si>
  <si>
    <t>ВРИЈЕМЕ</t>
  </si>
  <si>
    <t>ТРАЈАЊЕ</t>
  </si>
  <si>
    <t>РЕЗУЛТАТ</t>
  </si>
  <si>
    <t>СЕТОВИ</t>
  </si>
  <si>
    <t>ДОМАЋИН</t>
  </si>
  <si>
    <t>ГОСТ</t>
  </si>
  <si>
    <t>СУДИЈЕ</t>
  </si>
  <si>
    <t>ПРВИ СУДИЈА</t>
  </si>
  <si>
    <t>ДРУГИ СУДИЈА</t>
  </si>
  <si>
    <t>ГРАД</t>
  </si>
  <si>
    <t>КОНТРОЛОР СУЂЕЊА</t>
  </si>
  <si>
    <t>НАПОМЕНА</t>
  </si>
  <si>
    <t>ИМЕ И ПРЕЗИМЕ</t>
  </si>
  <si>
    <t>ЗАВРШНО ВРЕДНОВАЊЕ СУЂЕЊА</t>
  </si>
  <si>
    <t>БРОЈ ПОЕНА</t>
  </si>
  <si>
    <t>ЛИНИЈСКЕ СУДИЈЕ И ЗАПИСНИЧАР</t>
  </si>
  <si>
    <t>ПОЛ</t>
  </si>
  <si>
    <t>НАЗИВ ТАКМИЧЕЊА</t>
  </si>
  <si>
    <t>ИЗВЈЕШТАЈ КОНТРОЛОРА СУЂЕЊА</t>
  </si>
  <si>
    <t>А</t>
  </si>
  <si>
    <t>Б</t>
  </si>
  <si>
    <t>Ц</t>
  </si>
  <si>
    <t>Д</t>
  </si>
  <si>
    <t>Е</t>
  </si>
  <si>
    <t>Ф</t>
  </si>
  <si>
    <t>СУДИЈСКЕ ТЕХНИКЕ И МЕХАНИКЕ</t>
  </si>
  <si>
    <t>Тимски рад са другим судијом</t>
  </si>
  <si>
    <t>Сарадња и подршка првом судији</t>
  </si>
  <si>
    <t>Тимски рад са линијским судијама</t>
  </si>
  <si>
    <t>Сарадња са записничаром</t>
  </si>
  <si>
    <t>Судијски знаци</t>
  </si>
  <si>
    <t>ЗНАЊЕ ИНТЕРПРЕТАЦИЈА И ПРИМЈЕНА ПРАВИЛА</t>
  </si>
  <si>
    <t>ОДНОС СА ЕКИПАМА</t>
  </si>
  <si>
    <t>ВОЂЕЊЕ УТАКМИЦЕ И ПЕРСОНАЛНОСТ</t>
  </si>
  <si>
    <t>ДЕТАЉИ УТАКМИЦЕ</t>
  </si>
  <si>
    <t>КОЛО/ФАЗА</t>
  </si>
  <si>
    <t>мин.</t>
  </si>
  <si>
    <t>ОСВОЈЕНИ ПОЕНИ</t>
  </si>
  <si>
    <t xml:space="preserve">УТАКМИЦА </t>
  </si>
  <si>
    <t>БРОЈ</t>
  </si>
  <si>
    <t>ФУНКЦИЈА</t>
  </si>
  <si>
    <t>I СУДИЈА</t>
  </si>
  <si>
    <t>II СУДИЈА</t>
  </si>
  <si>
    <t>РАНГ</t>
  </si>
  <si>
    <t>СУГЕСТИЈЕ ЗА НАПРЕДОВАЊЕ</t>
  </si>
  <si>
    <t>ТЕЖИНА УТАКМИЦЕ</t>
  </si>
  <si>
    <t>НАПОМЕНЕ</t>
  </si>
  <si>
    <t xml:space="preserve"> </t>
  </si>
  <si>
    <t>ОПШТЕ</t>
  </si>
  <si>
    <t>БУДУЋА</t>
  </si>
  <si>
    <t>ДЕЛЕГИРАЊА</t>
  </si>
  <si>
    <t>ОДГОВАРА</t>
  </si>
  <si>
    <t>ВИШЕМ НИВОУ</t>
  </si>
  <si>
    <t>НЕ ОДГОВАРА</t>
  </si>
  <si>
    <t>ОВОМ НИВОУ</t>
  </si>
  <si>
    <t>БРОЈ БОДОВА</t>
  </si>
  <si>
    <t>ТЕШКА</t>
  </si>
  <si>
    <t>СРЕДЊА</t>
  </si>
  <si>
    <t>ЛАГАНА</t>
  </si>
  <si>
    <t>УДРУЖЕЊЕ ОДБОЈКАШКИХ СУДИЈА</t>
  </si>
  <si>
    <t>ОДБОЈКАШКОГ САВЕЗА</t>
  </si>
  <si>
    <t>РЕПУБЛИКЕ СРПСКЕ</t>
  </si>
  <si>
    <t>Сналажење у необичним ситуацијама</t>
  </si>
  <si>
    <t>Говор тијела / Напетост / Концентација</t>
  </si>
  <si>
    <t>Говор тијела / Напетост / Концентрација</t>
  </si>
  <si>
    <t>Конзистентност/Прихватање од стране екипа</t>
  </si>
  <si>
    <t xml:space="preserve">Процјена контакта сa лоптом           </t>
  </si>
  <si>
    <t>Друге акције и ситуације</t>
  </si>
  <si>
    <t>Сналажење у прекидима игре</t>
  </si>
  <si>
    <t>Позиција / Кординација покрета / Активност</t>
  </si>
  <si>
    <t>ПОТПИС ПРВОГ СУДИЈЕ</t>
  </si>
  <si>
    <t>ПОТПИС ДРУГОГ СУДИЈЕ</t>
  </si>
  <si>
    <t>Процјена ситуације на терену</t>
  </si>
  <si>
    <t>Организација</t>
  </si>
  <si>
    <t>Доношење одлука</t>
  </si>
  <si>
    <t>Адекватан ниво/досљедност/константност</t>
  </si>
  <si>
    <t>Дисциплина</t>
  </si>
  <si>
    <t>Третирање неоснованих захтјева и одуговлачења</t>
  </si>
  <si>
    <t>Генерални однос према екипама</t>
  </si>
  <si>
    <t>Професионална појава/Представљање/Понашање</t>
  </si>
  <si>
    <t>Генерални утисак о суђењу у односу на тежину утакмице</t>
  </si>
  <si>
    <t>Обраћање пажње на мрежу и средњу линију</t>
  </si>
  <si>
    <t>Припрема пред почетак/ Протокол/Тачност/Записник</t>
  </si>
  <si>
    <t>Звиждук/Прикупљање информација/тајминг</t>
  </si>
  <si>
    <t>Сервис/ Позициона и ротациона грешка</t>
  </si>
  <si>
    <t>Однос према мањим прекршајима /Превенција/Санкције</t>
  </si>
  <si>
    <t>Кредибилитет/Решавање конфликтних ситуација</t>
  </si>
  <si>
    <t>Додир блока/Напад из 2 реда/Блокирање/Либеро</t>
  </si>
  <si>
    <t>Тајм аут/Замјене играча</t>
  </si>
  <si>
    <t>и либера/Контакт лопте са објектима ван терена</t>
  </si>
  <si>
    <t>Контрола клупа и зона за загријавање</t>
  </si>
  <si>
    <t>Контакт са екипама</t>
  </si>
  <si>
    <t>Блок/Додир мреже/Простор за прелазак лопте/напад из 2.реда</t>
  </si>
  <si>
    <t>4 одигравања/Акције либера</t>
  </si>
  <si>
    <r>
      <t xml:space="preserve">Вођство                              </t>
    </r>
    <r>
      <rPr>
        <sz val="9"/>
        <color theme="1"/>
        <rFont val="Arial"/>
        <family val="2"/>
      </rPr>
      <t>Сувереност/Ментална снага/</t>
    </r>
  </si>
  <si>
    <r>
      <t xml:space="preserve">Емотивно стање    </t>
    </r>
    <r>
      <rPr>
        <sz val="9"/>
        <color theme="1"/>
        <rFont val="Arial"/>
        <family val="2"/>
      </rPr>
      <t>Осјећај за утакмицу/Комуникација</t>
    </r>
  </si>
  <si>
    <r>
      <t xml:space="preserve">Емотивно стање   </t>
    </r>
    <r>
      <rPr>
        <sz val="9"/>
        <color theme="1"/>
        <rFont val="Arial"/>
        <family val="2"/>
      </rPr>
      <t xml:space="preserve"> Осјећај за утакмицу/Комуникација</t>
    </r>
  </si>
  <si>
    <r>
      <t xml:space="preserve">Друге акције и ситуације   </t>
    </r>
    <r>
      <rPr>
        <sz val="9"/>
        <color theme="1"/>
        <rFont val="Arial"/>
        <family val="2"/>
      </rPr>
      <t>Позициона грешка укључујући</t>
    </r>
  </si>
  <si>
    <r>
      <t xml:space="preserve">Процјена ситуације на мрежи  </t>
    </r>
    <r>
      <rPr>
        <sz val="8"/>
        <color theme="1"/>
        <rFont val="Arial"/>
        <family val="2"/>
      </rPr>
      <t>простор испод/изнад мреже</t>
    </r>
  </si>
  <si>
    <r>
      <t xml:space="preserve">Процјена ситуације на мрежи   </t>
    </r>
    <r>
      <rPr>
        <sz val="8"/>
        <color theme="1"/>
        <rFont val="Arial"/>
        <family val="2"/>
      </rPr>
      <t>Простор за прелазак лопте</t>
    </r>
  </si>
  <si>
    <t>УКУПАН БРОЈ ПОЕНА:</t>
  </si>
  <si>
    <t>=</t>
  </si>
  <si>
    <t>+</t>
  </si>
  <si>
    <t>ПОСЕБНЕ НАПОМЕНЕ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</si>
  <si>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</si>
  <si>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</si>
  <si>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</si>
  <si>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</si>
  <si>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</si>
  <si>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</si>
  <si>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</si>
  <si>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</si>
  <si>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</si>
  <si>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</si>
  <si>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</si>
  <si>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</si>
  <si>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</si>
  <si>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</si>
  <si>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</si>
  <si>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</si>
  <si>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</si>
  <si>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</si>
  <si>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ПРИМЈЕДБЕ:</t>
  </si>
  <si>
    <t>УПУТСТВО ЗА ПОПУЊАВАЊЕ ОБРАСЦА Р4</t>
  </si>
  <si>
    <t>ОЦЈЕНЕ:</t>
  </si>
  <si>
    <t xml:space="preserve">A -  Изузетно добро, примјерно за сваку похвалу,  допринијело савршеној одбојкашкој представи </t>
  </si>
  <si>
    <t>Ц -  Могућа сасвим мала побољшања, мањи пропусти готово без грешке</t>
  </si>
  <si>
    <t xml:space="preserve">                   </t>
  </si>
  <si>
    <t>Д -  Потребно значајно кориговање, неколико грешака, неколико проблема  у контроли утакми</t>
  </si>
  <si>
    <t>Е -  Недостатак основних способности, бројне или озбиљне грешке, слаба  контрола утакми</t>
  </si>
  <si>
    <t>Ф - Неодговарајуће за ниво утакмице, катастрофалне грешке, губитак контроле</t>
  </si>
  <si>
    <t>УПУТСТВО ЗА ИЗВРШЕЊЕ НАКОН УТАКМИЦЕ:</t>
  </si>
  <si>
    <t>Процјене за сваку рубрику :</t>
  </si>
  <si>
    <t>Одмах након меча наведите ниво суђења у свакој рубрици обиљежавањем у  једном од празних поља ("А" до "Ф") са ознаком  "Х" и број (индекс)  примједбе у колони „Напомене“. Бројчане оцјене и опис у „Додатним напоменама“ одражавају општи утисак о одговарајућој рубрици, а  на основу запажања прикупљених током утакмице</t>
  </si>
  <si>
    <t>Под колоном "Напомена" сва релевантна запажања уписати индекс (1, 2, 3, итд.) У одговарајућу рубрику од 1-18 (нпр. грешку у рубрици „доношење одлука“, у колони „напомене“ уписати индекс 1. Следећу грешку из неке од преосталих рубрика, уписати индекс 2. итд.), како код првог, тако и код другог судије.</t>
  </si>
  <si>
    <t>У рубрику „Посебне напомене“ написати одговарајућа објашњења евидентиране грешке у колони „Напомена“  (грешку, сет, резултат, екипу, играча). Под редним бројем 1, евидентирана грешка број 1, итд.</t>
  </si>
  <si>
    <t>РАЧУНАЊЕ УКУПНОГ БРОЈА БОДОВА</t>
  </si>
  <si>
    <t xml:space="preserve">За сваког судију, број бодова за сваку колону у свакој рубрици фиксан и интегрисан. Укупан број бодова се израчунава аутоматски. Ако нема одступања од колоне „Б“, укупна оцјена ће бити 95,0 (без примједби). </t>
  </si>
  <si>
    <t>Бодови добијени на основу колоне „А“ су „бонус“ бодови, и представљају изванредно дјеловање у одређеним сегментима, те ће аутоматски бити додани на укупан број бодова.</t>
  </si>
  <si>
    <t>Бодови добијени у колонама „А до Ф“ су негативна одступања од колоне „Б“, те ће бити аутоматски одузети у коначном збиру бодова.</t>
  </si>
  <si>
    <t xml:space="preserve">Укупан број бодова ће се аутоматски рачунати, те ће се и аутоматски наћи на првој страници у рубрици „ОЦЈЕНА СУЂЕЊА“. </t>
  </si>
  <si>
    <t>Б -   Нема коментара или одступања –„једноставно одлично“ (за ову оцјену није потребно ништа   означавати у листићу)</t>
  </si>
  <si>
    <t>x</t>
  </si>
  <si>
    <t>не гледа линијске судије, сам доноси одлуке</t>
  </si>
  <si>
    <t>не прихвата сугестију 2.судије (2.сет, 17:17, додир блока, екипа А, играч број 9)</t>
  </si>
  <si>
    <t>није санкционисао неспортско понашање (3. сет, 12:14, екипа Б, играч број 8)</t>
  </si>
  <si>
    <t>Х</t>
  </si>
  <si>
    <t>није прихваћен од стране екипа. У неколико наврата протести и код исправно донешене одлуке</t>
  </si>
  <si>
    <t>Суђење испод нивоа утакмице. Потребан додатан рад и тренинг. Оставља утисак несигурности</t>
  </si>
  <si>
    <t>не остварује контакт и сарадњу са записничаром. Не надгледа рад у прекидима, нити прикупља потребне информације</t>
  </si>
  <si>
    <t xml:space="preserve"> додир мреже (1. сет, резултат 13:11, екипа Б, играч бр. 2), прелаз с.линије (3.сет, резултат 23:17, екипа А,играч бр.4)</t>
  </si>
  <si>
    <t>пад концентрације у трећем сету, код недосуђене постојеће грешке</t>
  </si>
  <si>
    <t>досуђивање трећег ТО (1.сет,резултат 5:4, екипа А), процедура замјене погрешна (2.сет, резултат 7:7, екипа Б)</t>
  </si>
  <si>
    <t>МОДРИЧА</t>
  </si>
  <si>
    <t>БИЈЕЉИНА</t>
  </si>
  <si>
    <t>МИЛАН МИЛАНОВИЋ</t>
  </si>
  <si>
    <t>БАЊА ЛУКА</t>
  </si>
  <si>
    <t>СД БОРИК</t>
  </si>
  <si>
    <t>М</t>
  </si>
  <si>
    <t>X</t>
  </si>
  <si>
    <t xml:space="preserve">1.Судија-порадити на тимском раду са 2.судијом и линијским судијама  </t>
  </si>
  <si>
    <t>међународни судија</t>
  </si>
  <si>
    <t>савезни судија</t>
  </si>
  <si>
    <t>(Б)    ОК"ГАЦКО"</t>
  </si>
  <si>
    <t xml:space="preserve">Несигуран у донијете одлуке. Нема контролу утакмице. Примјетан пад у форми у односу на раније утакмице. </t>
  </si>
  <si>
    <t>ПРВА ЛИГA РЕПУБЛИКЕ СРПСКЕ</t>
  </si>
  <si>
    <t>2.Судија-обратити пажњу на мрежу и средњу линију, примјетан пад концентрације</t>
  </si>
  <si>
    <t>ПЕТАР ПЕТРОВИЋ</t>
  </si>
  <si>
    <t>ДРАГАН МИТРОВИЋ</t>
  </si>
  <si>
    <t xml:space="preserve">У односу на претходне утакмице, суђење испод очекиваног нивоа. Потребно више тренинга. И боља припрема за утакмицу. </t>
  </si>
  <si>
    <t xml:space="preserve"> 2  судија: Поправити утисак.. Примјетно да није припремљен за утакмицу  и да је несигуран.U34</t>
  </si>
  <si>
    <t>није  обавијестио 1. судију о капитену  у  игри екипе  А  (5. сет, 0:0),  није обавијестио  контролора о  исходу  жријебања</t>
  </si>
  <si>
    <t>играч број 10; 4 сет, 17 12, екипа А играч број 7)</t>
  </si>
  <si>
    <t>3,4</t>
  </si>
  <si>
    <t xml:space="preserve">неуравнотежен критеријум у 3 наврата недосуђује задржану лопту (1 сет, 9:9, екипа А, играч број 5; 2 сет, 5:1, екипа Б, </t>
  </si>
  <si>
    <t>пад концетрације узрок учињених грешака (3) у процјени контакта са лоптом</t>
  </si>
  <si>
    <t>1 судија: Утисак да суди сам, без консултација са колегама. Својим одлукама допринио подизању тензија.</t>
  </si>
  <si>
    <t>1.судија- санкционисати неспортско понашање. Неуједначен критеријум.</t>
  </si>
  <si>
    <t>01.01.2001.</t>
  </si>
  <si>
    <t>(А)    ОК "БОРАЦ"</t>
  </si>
  <si>
    <t xml:space="preserve">З. -ВАЊА ИРИЋ                     </t>
  </si>
  <si>
    <t>Л2- ДУШАН МИЛИЋЕВИЋ</t>
  </si>
  <si>
    <t>Л 1-АНА МИРОСАВЉЕВИЋ</t>
  </si>
  <si>
    <t>Л3 - БОЈАН ВОЈВОДИЋ</t>
  </si>
  <si>
    <t>Л4- ЕНА ЦАКИЋ</t>
  </si>
  <si>
    <t>ВД - Уредна и педантна.Униформисана.Тачна и правовремена у прекидима.Одлично прати ротацију.Несигурна у 5 сету.</t>
  </si>
  <si>
    <t>ДОБ -  На вријеме се јавила делегату.Дошла у судијској униформи.Много лоших процјена.Знаци добри и јасни али показивати брже и агресивније.Поправити кретање у току надигравања.</t>
  </si>
  <si>
    <t>ЗАД - Доста лош наступ.Уредан и униформисан.Навријеме се јавио делегату.Не разумије и није сигуран када показати аут а када додир лопте.Изглед знакова лош.Показује споро и кстидљиво.Неколико погрешних процјена код лопти унутар/аут.Позиционирање и кретање јако слабо.Статичан и незаинтересован.Не показује знак за пролазак лопте ван простора  предвиђеног за то.Генерално један од најлошијих наступа у текућој сезони.</t>
  </si>
  <si>
    <t>ВД - На вријеме дошао и јавио се.Униформисан и уредан.Добро кретање и позиционирање у току и послије надигравања.Знаци добри, јасни и свима видљиви.Добра процјена лопти које падају око линија у његовој надлежности.У пар наврата није примијети додир лопте од стране блока.Показује знак лопта унутра када она оде испод мреже.</t>
  </si>
  <si>
    <t>ОД - Изузетно квалитетан и добар наступ.Као и колеге на вријеме дошао и јавио се делегату.У потуности униформисан.Знаци одлични.Процјена лопти врло добра.На вријеме реагује и показује када лопта додирне плафон или оствари контакт са антеном.Позиционирање и кретање на високом нивоу.Примјећује и показује и најмањи додир лопте од стране блока.Од велике помоћи првом судији кода кога је стекао апсолутно повјерење.Није имао евидентираних и уочених грешака.</t>
  </si>
  <si>
    <t>ДК- ПЛ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</si>
</sst>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0.0E+00"/>
    <numFmt numFmtId="167" formatCode="h:mm;@"/>
  </numFmts>
  <fonts count="48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8"/>
      <color theme="1"/>
      <name val="Calibri"/>
      <family val="2"/>
      <charset val="177"/>
      <scheme val="minor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Arial"/>
      <family val="2"/>
    </font>
    <font>
      <i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7.5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4"/>
      <color theme="1"/>
      <name val="Calibri"/>
      <family val="2"/>
      <charset val="177"/>
      <scheme val="minor"/>
    </font>
    <font>
      <b/>
      <sz val="12"/>
      <color theme="1"/>
      <name val="Calibri"/>
      <family val="2"/>
      <scheme val="minor"/>
    </font>
    <font>
      <i/>
      <sz val="8"/>
      <color indexed="8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b/>
      <sz val="8.5"/>
      <color theme="1"/>
      <name val="Arial"/>
      <family val="2"/>
    </font>
    <font>
      <b/>
      <sz val="16"/>
      <color theme="1"/>
      <name val="Arial"/>
      <family val="2"/>
    </font>
    <font>
      <b/>
      <sz val="7"/>
      <color theme="1"/>
      <name val="Calibri"/>
      <family val="2"/>
      <scheme val="minor"/>
    </font>
    <font>
      <sz val="8"/>
      <color indexed="8"/>
      <name val="Calibri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2" fillId="0" borderId="0"/>
    <xf numFmtId="0" fontId="23" fillId="0" borderId="0"/>
  </cellStyleXfs>
  <cellXfs count="458">
    <xf numFmtId="0" fontId="0" fillId="0" borderId="0" xfId="0"/>
    <xf numFmtId="0" fontId="7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12" fillId="3" borderId="8" xfId="1" applyFont="1" applyFill="1" applyBorder="1" applyAlignment="1" applyProtection="1">
      <alignment horizontal="center" vertical="center"/>
      <protection locked="0"/>
    </xf>
    <xf numFmtId="0" fontId="12" fillId="3" borderId="7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8" fillId="0" borderId="0" xfId="1" applyFont="1" applyFill="1" applyBorder="1" applyAlignment="1" applyProtection="1">
      <alignment vertical="center" wrapText="1"/>
    </xf>
    <xf numFmtId="0" fontId="7" fillId="0" borderId="22" xfId="1" applyFont="1" applyFill="1" applyBorder="1" applyAlignment="1" applyProtection="1">
      <alignment horizontal="center" vertical="center"/>
    </xf>
    <xf numFmtId="0" fontId="7" fillId="0" borderId="24" xfId="1" applyFont="1" applyFill="1" applyBorder="1" applyAlignment="1" applyProtection="1">
      <alignment horizontal="center" vertical="center"/>
    </xf>
    <xf numFmtId="0" fontId="7" fillId="0" borderId="25" xfId="1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14" fillId="0" borderId="22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/>
    </xf>
    <xf numFmtId="0" fontId="14" fillId="0" borderId="23" xfId="1" applyFont="1" applyFill="1" applyBorder="1" applyAlignment="1" applyProtection="1">
      <alignment horizontal="center" vertical="center"/>
    </xf>
    <xf numFmtId="0" fontId="0" fillId="0" borderId="23" xfId="0" applyBorder="1" applyAlignment="1" applyProtection="1">
      <alignment vertical="center"/>
    </xf>
    <xf numFmtId="0" fontId="16" fillId="0" borderId="0" xfId="0" applyFont="1" applyBorder="1" applyAlignment="1" applyProtection="1">
      <alignment horizontal="left"/>
    </xf>
    <xf numFmtId="0" fontId="17" fillId="0" borderId="25" xfId="0" applyFont="1" applyBorder="1" applyAlignment="1" applyProtection="1">
      <alignment vertical="center"/>
    </xf>
    <xf numFmtId="0" fontId="15" fillId="0" borderId="25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11" fillId="0" borderId="4" xfId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top"/>
    </xf>
    <xf numFmtId="0" fontId="21" fillId="0" borderId="0" xfId="0" applyFont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wrapText="1"/>
    </xf>
    <xf numFmtId="0" fontId="11" fillId="0" borderId="1" xfId="1" applyFont="1" applyFill="1" applyBorder="1" applyAlignment="1" applyProtection="1">
      <alignment horizontal="center" vertical="center"/>
    </xf>
    <xf numFmtId="0" fontId="7" fillId="0" borderId="29" xfId="1" applyFont="1" applyFill="1" applyBorder="1" applyAlignment="1" applyProtection="1">
      <alignment vertical="center"/>
    </xf>
    <xf numFmtId="0" fontId="7" fillId="0" borderId="30" xfId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23" xfId="0" applyFont="1" applyBorder="1" applyAlignment="1" applyProtection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18" fillId="0" borderId="21" xfId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8" fillId="0" borderId="10" xfId="1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left" vertical="center"/>
    </xf>
    <xf numFmtId="0" fontId="28" fillId="3" borderId="8" xfId="1" applyFont="1" applyFill="1" applyBorder="1" applyAlignment="1" applyProtection="1">
      <alignment horizontal="center" vertical="center"/>
      <protection locked="0"/>
    </xf>
    <xf numFmtId="0" fontId="28" fillId="3" borderId="7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 wrapText="1"/>
    </xf>
    <xf numFmtId="0" fontId="7" fillId="0" borderId="1" xfId="1" applyFont="1" applyFill="1" applyBorder="1" applyAlignment="1" applyProtection="1">
      <alignment horizontal="left" vertical="center"/>
    </xf>
    <xf numFmtId="0" fontId="20" fillId="0" borderId="1" xfId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vertical="center"/>
    </xf>
    <xf numFmtId="0" fontId="7" fillId="0" borderId="5" xfId="1" applyFont="1" applyFill="1" applyBorder="1" applyAlignment="1" applyProtection="1">
      <alignment vertical="center"/>
    </xf>
    <xf numFmtId="0" fontId="31" fillId="0" borderId="0" xfId="1" applyFont="1" applyFill="1" applyBorder="1" applyAlignment="1" applyProtection="1">
      <alignment horizontal="center" vertical="center"/>
    </xf>
    <xf numFmtId="0" fontId="32" fillId="0" borderId="0" xfId="0" applyFont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64" fontId="11" fillId="2" borderId="0" xfId="1" applyNumberFormat="1" applyFont="1" applyFill="1" applyBorder="1" applyAlignment="1" applyProtection="1">
      <alignment vertical="center"/>
    </xf>
    <xf numFmtId="0" fontId="20" fillId="2" borderId="0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13" fillId="2" borderId="0" xfId="1" applyFont="1" applyFill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2" fillId="0" borderId="9" xfId="0" applyFont="1" applyBorder="1" applyAlignment="1" applyProtection="1">
      <alignment vertical="center" wrapText="1"/>
      <protection locked="0"/>
    </xf>
    <xf numFmtId="0" fontId="38" fillId="0" borderId="3" xfId="3" applyFont="1" applyBorder="1"/>
    <xf numFmtId="0" fontId="39" fillId="0" borderId="33" xfId="3" applyFont="1" applyBorder="1"/>
    <xf numFmtId="0" fontId="38" fillId="0" borderId="2" xfId="3" applyFont="1" applyBorder="1"/>
    <xf numFmtId="0" fontId="38" fillId="0" borderId="1" xfId="3" applyFont="1" applyBorder="1"/>
    <xf numFmtId="0" fontId="39" fillId="0" borderId="33" xfId="3" applyFont="1" applyBorder="1" applyAlignment="1"/>
    <xf numFmtId="0" fontId="39" fillId="0" borderId="33" xfId="0" applyFont="1" applyBorder="1"/>
    <xf numFmtId="0" fontId="39" fillId="0" borderId="0" xfId="0" applyFont="1" applyBorder="1" applyAlignment="1">
      <alignment horizontal="center"/>
    </xf>
    <xf numFmtId="0" fontId="38" fillId="0" borderId="0" xfId="0" applyFont="1"/>
    <xf numFmtId="0" fontId="38" fillId="0" borderId="0" xfId="3" applyFont="1" applyBorder="1" applyAlignment="1">
      <alignment horizontal="center" vertical="center"/>
    </xf>
    <xf numFmtId="0" fontId="39" fillId="0" borderId="0" xfId="0" applyFont="1"/>
    <xf numFmtId="0" fontId="38" fillId="0" borderId="0" xfId="3" applyFont="1" applyFill="1" applyBorder="1" applyAlignment="1"/>
    <xf numFmtId="0" fontId="39" fillId="0" borderId="0" xfId="3" applyFont="1" applyBorder="1" applyAlignment="1">
      <alignment horizontal="center"/>
    </xf>
    <xf numFmtId="0" fontId="38" fillId="0" borderId="38" xfId="3" applyFont="1" applyFill="1" applyBorder="1" applyAlignment="1">
      <alignment horizontal="center" vertical="center"/>
    </xf>
    <xf numFmtId="0" fontId="39" fillId="0" borderId="0" xfId="3" applyFont="1" applyBorder="1"/>
    <xf numFmtId="0" fontId="39" fillId="0" borderId="0" xfId="3" applyFont="1" applyFill="1" applyBorder="1"/>
    <xf numFmtId="0" fontId="39" fillId="0" borderId="0" xfId="3" applyFont="1" applyFill="1" applyBorder="1" applyAlignment="1">
      <alignment horizontal="center"/>
    </xf>
    <xf numFmtId="0" fontId="38" fillId="0" borderId="39" xfId="0" applyFont="1" applyFill="1" applyBorder="1" applyAlignment="1">
      <alignment horizontal="center"/>
    </xf>
    <xf numFmtId="0" fontId="39" fillId="0" borderId="0" xfId="0" applyFont="1" applyFill="1" applyBorder="1"/>
    <xf numFmtId="0" fontId="39" fillId="0" borderId="0" xfId="0" applyFont="1" applyAlignment="1">
      <alignment horizontal="center"/>
    </xf>
    <xf numFmtId="0" fontId="39" fillId="0" borderId="0" xfId="0" applyFont="1" applyBorder="1"/>
    <xf numFmtId="0" fontId="38" fillId="0" borderId="0" xfId="0" applyFont="1" applyBorder="1" applyAlignment="1">
      <alignment horizontal="center"/>
    </xf>
    <xf numFmtId="0" fontId="42" fillId="0" borderId="33" xfId="3" applyFont="1" applyFill="1" applyBorder="1" applyAlignment="1">
      <alignment horizontal="center" vertical="center"/>
    </xf>
    <xf numFmtId="164" fontId="42" fillId="0" borderId="8" xfId="3" applyNumberFormat="1" applyFont="1" applyBorder="1" applyAlignment="1">
      <alignment horizontal="center" vertical="center"/>
    </xf>
    <xf numFmtId="0" fontId="42" fillId="0" borderId="7" xfId="3" applyFont="1" applyBorder="1" applyAlignment="1">
      <alignment horizontal="center" vertical="center"/>
    </xf>
    <xf numFmtId="0" fontId="42" fillId="0" borderId="1" xfId="3" applyFont="1" applyBorder="1" applyAlignment="1">
      <alignment horizontal="center" vertical="center"/>
    </xf>
    <xf numFmtId="0" fontId="42" fillId="0" borderId="1" xfId="3" applyFont="1" applyFill="1" applyBorder="1" applyAlignment="1">
      <alignment horizontal="center" vertical="center"/>
    </xf>
    <xf numFmtId="0" fontId="42" fillId="0" borderId="1" xfId="3" applyFont="1" applyFill="1" applyBorder="1" applyAlignment="1">
      <alignment horizontal="center"/>
    </xf>
    <xf numFmtId="164" fontId="42" fillId="0" borderId="14" xfId="3" applyNumberFormat="1" applyFont="1" applyBorder="1" applyAlignment="1">
      <alignment horizontal="center" vertical="center"/>
    </xf>
    <xf numFmtId="0" fontId="42" fillId="0" borderId="16" xfId="3" applyFont="1" applyBorder="1" applyAlignment="1">
      <alignment horizontal="center" vertical="center"/>
    </xf>
    <xf numFmtId="0" fontId="38" fillId="0" borderId="37" xfId="3" applyFont="1" applyFill="1" applyBorder="1" applyAlignment="1">
      <alignment horizontal="center" vertical="center"/>
    </xf>
    <xf numFmtId="0" fontId="38" fillId="0" borderId="33" xfId="3" applyFont="1" applyBorder="1"/>
    <xf numFmtId="0" fontId="38" fillId="0" borderId="36" xfId="3" applyFont="1" applyFill="1" applyBorder="1" applyAlignment="1">
      <alignment horizontal="center" vertical="center"/>
    </xf>
    <xf numFmtId="164" fontId="42" fillId="0" borderId="17" xfId="3" applyNumberFormat="1" applyFont="1" applyBorder="1" applyAlignment="1">
      <alignment horizontal="center" vertical="center"/>
    </xf>
    <xf numFmtId="0" fontId="42" fillId="0" borderId="18" xfId="3" applyFont="1" applyBorder="1" applyAlignment="1">
      <alignment horizontal="center" vertical="center"/>
    </xf>
    <xf numFmtId="0" fontId="42" fillId="0" borderId="33" xfId="3" applyFont="1" applyBorder="1" applyAlignment="1">
      <alignment horizontal="center" vertical="center"/>
    </xf>
    <xf numFmtId="0" fontId="42" fillId="0" borderId="33" xfId="3" applyFont="1" applyFill="1" applyBorder="1" applyAlignment="1">
      <alignment horizontal="center"/>
    </xf>
    <xf numFmtId="164" fontId="42" fillId="0" borderId="8" xfId="0" applyNumberFormat="1" applyFont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38" fillId="0" borderId="0" xfId="3" applyFont="1" applyFill="1" applyBorder="1"/>
    <xf numFmtId="0" fontId="41" fillId="0" borderId="0" xfId="3" applyFont="1" applyFill="1" applyBorder="1"/>
    <xf numFmtId="164" fontId="42" fillId="0" borderId="0" xfId="0" applyNumberFormat="1" applyFont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0" borderId="0" xfId="0" applyFont="1" applyBorder="1"/>
    <xf numFmtId="0" fontId="42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3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center"/>
    </xf>
    <xf numFmtId="0" fontId="42" fillId="0" borderId="17" xfId="3" applyFont="1" applyBorder="1" applyAlignment="1">
      <alignment horizontal="center" vertical="center"/>
    </xf>
    <xf numFmtId="0" fontId="42" fillId="0" borderId="8" xfId="3" applyFont="1" applyBorder="1" applyAlignment="1">
      <alignment horizontal="center" vertical="center"/>
    </xf>
    <xf numFmtId="0" fontId="42" fillId="0" borderId="14" xfId="3" applyFont="1" applyBorder="1" applyAlignment="1">
      <alignment horizontal="center" vertical="center"/>
    </xf>
    <xf numFmtId="0" fontId="38" fillId="0" borderId="35" xfId="3" applyFon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2" fillId="0" borderId="8" xfId="0" applyFont="1" applyBorder="1" applyAlignment="1">
      <alignment horizontal="center"/>
    </xf>
    <xf numFmtId="0" fontId="38" fillId="0" borderId="42" xfId="3" applyFont="1" applyBorder="1" applyAlignment="1">
      <alignment horizontal="center" vertical="center"/>
    </xf>
    <xf numFmtId="0" fontId="44" fillId="0" borderId="1" xfId="3" applyFont="1" applyFill="1" applyBorder="1"/>
    <xf numFmtId="0" fontId="13" fillId="3" borderId="1" xfId="1" applyFont="1" applyFill="1" applyBorder="1" applyAlignment="1" applyProtection="1">
      <alignment horizontal="center" vertical="center"/>
      <protection locked="0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164" fontId="42" fillId="0" borderId="8" xfId="3" applyNumberFormat="1" applyFont="1" applyBorder="1" applyAlignment="1" applyProtection="1">
      <alignment horizontal="center" vertical="center"/>
    </xf>
    <xf numFmtId="0" fontId="38" fillId="0" borderId="38" xfId="3" applyFont="1" applyFill="1" applyBorder="1" applyAlignment="1" applyProtection="1">
      <alignment horizontal="center" vertical="center"/>
    </xf>
    <xf numFmtId="164" fontId="42" fillId="0" borderId="14" xfId="3" applyNumberFormat="1" applyFont="1" applyBorder="1" applyAlignment="1" applyProtection="1">
      <alignment horizontal="center" vertical="center"/>
    </xf>
    <xf numFmtId="0" fontId="38" fillId="0" borderId="37" xfId="3" applyFont="1" applyFill="1" applyBorder="1" applyAlignment="1" applyProtection="1">
      <alignment horizontal="center" vertical="center"/>
    </xf>
    <xf numFmtId="0" fontId="38" fillId="0" borderId="8" xfId="3" applyFont="1" applyBorder="1" applyAlignment="1" applyProtection="1">
      <alignment horizontal="center" vertical="center"/>
      <protection locked="0"/>
    </xf>
    <xf numFmtId="0" fontId="38" fillId="0" borderId="14" xfId="3" applyFont="1" applyBorder="1" applyAlignment="1" applyProtection="1">
      <alignment horizontal="center" vertical="center"/>
      <protection locked="0"/>
    </xf>
    <xf numFmtId="0" fontId="38" fillId="0" borderId="14" xfId="3" applyFont="1" applyBorder="1" applyAlignment="1" applyProtection="1">
      <alignment horizontal="center"/>
      <protection locked="0"/>
    </xf>
    <xf numFmtId="0" fontId="38" fillId="0" borderId="18" xfId="3" applyFont="1" applyFill="1" applyBorder="1" applyAlignment="1" applyProtection="1">
      <alignment horizontal="center" vertical="center"/>
      <protection locked="0"/>
    </xf>
    <xf numFmtId="0" fontId="38" fillId="0" borderId="7" xfId="3" applyFont="1" applyFill="1" applyBorder="1" applyAlignment="1" applyProtection="1">
      <alignment horizontal="center" vertical="center"/>
      <protection locked="0"/>
    </xf>
    <xf numFmtId="0" fontId="38" fillId="0" borderId="7" xfId="0" applyFont="1" applyFill="1" applyBorder="1" applyAlignment="1" applyProtection="1">
      <alignment horizontal="center"/>
      <protection locked="0"/>
    </xf>
    <xf numFmtId="0" fontId="38" fillId="0" borderId="18" xfId="3" applyFont="1" applyBorder="1" applyAlignment="1" applyProtection="1">
      <alignment horizontal="center" vertical="center"/>
      <protection locked="0"/>
    </xf>
    <xf numFmtId="0" fontId="38" fillId="0" borderId="7" xfId="3" applyFont="1" applyBorder="1" applyAlignment="1" applyProtection="1">
      <alignment horizontal="center" vertical="center"/>
      <protection locked="0"/>
    </xf>
    <xf numFmtId="0" fontId="38" fillId="0" borderId="7" xfId="0" applyFont="1" applyBorder="1" applyProtection="1">
      <protection locked="0"/>
    </xf>
    <xf numFmtId="0" fontId="38" fillId="0" borderId="33" xfId="3" applyFont="1" applyBorder="1" applyAlignment="1" applyProtection="1">
      <alignment horizontal="center" vertical="center"/>
      <protection locked="0"/>
    </xf>
    <xf numFmtId="0" fontId="38" fillId="0" borderId="1" xfId="3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center"/>
      <protection locked="0"/>
    </xf>
    <xf numFmtId="0" fontId="38" fillId="0" borderId="16" xfId="3" applyFont="1" applyFill="1" applyBorder="1" applyAlignment="1" applyProtection="1">
      <alignment horizontal="center" vertical="center"/>
      <protection locked="0"/>
    </xf>
    <xf numFmtId="0" fontId="38" fillId="0" borderId="16" xfId="3" applyFont="1" applyBorder="1" applyAlignment="1" applyProtection="1">
      <alignment horizontal="center" vertical="center"/>
      <protection locked="0"/>
    </xf>
    <xf numFmtId="0" fontId="38" fillId="0" borderId="1" xfId="3" applyFont="1" applyFill="1" applyBorder="1" applyAlignment="1" applyProtection="1">
      <alignment horizontal="center" vertical="center"/>
      <protection locked="0"/>
    </xf>
    <xf numFmtId="0" fontId="38" fillId="0" borderId="1" xfId="3" applyFont="1" applyBorder="1" applyAlignment="1" applyProtection="1">
      <alignment vertical="center"/>
      <protection locked="0"/>
    </xf>
    <xf numFmtId="0" fontId="38" fillId="0" borderId="1" xfId="3" applyFont="1" applyBorder="1" applyProtection="1">
      <protection locked="0"/>
    </xf>
    <xf numFmtId="0" fontId="38" fillId="0" borderId="1" xfId="0" applyFont="1" applyBorder="1" applyProtection="1">
      <protection locked="0"/>
    </xf>
    <xf numFmtId="0" fontId="39" fillId="0" borderId="1" xfId="3" applyFont="1" applyBorder="1" applyAlignment="1" applyProtection="1">
      <alignment vertical="center"/>
      <protection locked="0"/>
    </xf>
    <xf numFmtId="0" fontId="39" fillId="0" borderId="33" xfId="3" applyFont="1" applyBorder="1" applyAlignment="1" applyProtection="1">
      <alignment horizontal="center" vertical="center"/>
      <protection locked="0"/>
    </xf>
    <xf numFmtId="0" fontId="39" fillId="0" borderId="1" xfId="3" applyFont="1" applyBorder="1" applyAlignment="1" applyProtection="1">
      <alignment horizontal="center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9" fillId="0" borderId="3" xfId="3" applyFont="1" applyBorder="1" applyAlignment="1" applyProtection="1">
      <alignment horizontal="center" vertical="center"/>
      <protection locked="0"/>
    </xf>
    <xf numFmtId="0" fontId="39" fillId="0" borderId="33" xfId="3" applyFont="1" applyFill="1" applyBorder="1" applyAlignment="1" applyProtection="1">
      <alignment horizontal="center" vertical="center"/>
      <protection locked="0"/>
    </xf>
    <xf numFmtId="0" fontId="39" fillId="0" borderId="1" xfId="3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37" fillId="3" borderId="1" xfId="1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vertical="center" wrapText="1"/>
    </xf>
    <xf numFmtId="20" fontId="13" fillId="2" borderId="0" xfId="1" applyNumberFormat="1" applyFont="1" applyFill="1" applyBorder="1" applyAlignment="1" applyProtection="1">
      <alignment vertical="center"/>
    </xf>
    <xf numFmtId="0" fontId="13" fillId="2" borderId="0" xfId="1" applyFont="1" applyFill="1" applyBorder="1" applyAlignment="1" applyProtection="1">
      <alignment vertical="center"/>
    </xf>
    <xf numFmtId="0" fontId="38" fillId="0" borderId="17" xfId="3" applyFont="1" applyBorder="1" applyAlignment="1" applyProtection="1">
      <alignment horizontal="center" vertical="center"/>
      <protection locked="0"/>
    </xf>
    <xf numFmtId="0" fontId="38" fillId="0" borderId="8" xfId="3" applyFont="1" applyFill="1" applyBorder="1" applyAlignment="1" applyProtection="1">
      <alignment horizontal="center" vertical="center"/>
      <protection locked="0"/>
    </xf>
    <xf numFmtId="0" fontId="38" fillId="0" borderId="37" xfId="3" applyFont="1" applyFill="1" applyBorder="1" applyAlignment="1">
      <alignment horizontal="center" vertical="center"/>
    </xf>
    <xf numFmtId="0" fontId="38" fillId="0" borderId="44" xfId="3" applyFont="1" applyBorder="1" applyAlignment="1">
      <alignment horizontal="center" vertical="center"/>
    </xf>
    <xf numFmtId="0" fontId="41" fillId="0" borderId="46" xfId="3" applyFont="1" applyBorder="1" applyAlignment="1">
      <alignment horizontal="center" vertical="center"/>
    </xf>
    <xf numFmtId="0" fontId="38" fillId="0" borderId="5" xfId="3" applyFont="1" applyBorder="1"/>
    <xf numFmtId="0" fontId="39" fillId="0" borderId="18" xfId="3" applyFont="1" applyBorder="1"/>
    <xf numFmtId="0" fontId="38" fillId="0" borderId="16" xfId="3" applyFont="1" applyBorder="1"/>
    <xf numFmtId="0" fontId="38" fillId="0" borderId="7" xfId="3" applyFont="1" applyBorder="1"/>
    <xf numFmtId="0" fontId="40" fillId="0" borderId="18" xfId="3" applyFont="1" applyBorder="1"/>
    <xf numFmtId="0" fontId="38" fillId="0" borderId="5" xfId="3" applyFont="1" applyBorder="1" applyAlignment="1">
      <alignment horizontal="left"/>
    </xf>
    <xf numFmtId="0" fontId="38" fillId="0" borderId="18" xfId="3" applyFont="1" applyBorder="1"/>
    <xf numFmtId="0" fontId="39" fillId="0" borderId="18" xfId="0" applyFont="1" applyBorder="1"/>
    <xf numFmtId="0" fontId="38" fillId="0" borderId="7" xfId="3" applyFont="1" applyFill="1" applyBorder="1"/>
    <xf numFmtId="0" fontId="42" fillId="0" borderId="51" xfId="3" applyFont="1" applyBorder="1" applyAlignment="1">
      <alignment horizontal="center" vertical="center"/>
    </xf>
    <xf numFmtId="0" fontId="38" fillId="0" borderId="51" xfId="3" applyFont="1" applyBorder="1" applyAlignment="1" applyProtection="1">
      <alignment horizontal="center" vertical="center"/>
      <protection locked="0"/>
    </xf>
    <xf numFmtId="0" fontId="42" fillId="0" borderId="51" xfId="3" applyFont="1" applyFill="1" applyBorder="1" applyAlignment="1">
      <alignment horizontal="center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9" fillId="0" borderId="51" xfId="3" applyFont="1" applyBorder="1" applyAlignment="1" applyProtection="1">
      <alignment vertical="center"/>
      <protection locked="0"/>
    </xf>
    <xf numFmtId="0" fontId="38" fillId="0" borderId="51" xfId="0" applyFont="1" applyBorder="1" applyAlignment="1">
      <alignment vertical="center"/>
    </xf>
    <xf numFmtId="0" fontId="38" fillId="0" borderId="33" xfId="0" applyFont="1" applyBorder="1" applyAlignment="1">
      <alignment horizontal="center" vertical="center"/>
    </xf>
    <xf numFmtId="49" fontId="39" fillId="0" borderId="50" xfId="0" applyNumberFormat="1" applyFont="1" applyBorder="1" applyAlignment="1">
      <alignment horizontal="right"/>
    </xf>
    <xf numFmtId="0" fontId="38" fillId="0" borderId="51" xfId="3" applyFont="1" applyBorder="1"/>
    <xf numFmtId="0" fontId="38" fillId="0" borderId="51" xfId="3" applyFont="1" applyBorder="1" applyProtection="1">
      <protection locked="0"/>
    </xf>
    <xf numFmtId="0" fontId="42" fillId="0" borderId="51" xfId="3" applyFont="1" applyFill="1" applyBorder="1" applyAlignment="1">
      <alignment horizontal="center" vertical="center"/>
    </xf>
    <xf numFmtId="0" fontId="38" fillId="0" borderId="51" xfId="3" applyFont="1" applyBorder="1" applyAlignment="1" applyProtection="1">
      <alignment vertical="center"/>
      <protection locked="0"/>
    </xf>
    <xf numFmtId="0" fontId="41" fillId="0" borderId="35" xfId="3" applyFont="1" applyBorder="1" applyAlignment="1">
      <alignment horizontal="center" vertical="center"/>
    </xf>
    <xf numFmtId="0" fontId="26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6" fillId="0" borderId="0" xfId="0" applyFont="1"/>
    <xf numFmtId="0" fontId="46" fillId="0" borderId="0" xfId="0" applyFont="1"/>
    <xf numFmtId="0" fontId="11" fillId="3" borderId="1" xfId="1" applyFont="1" applyFill="1" applyBorder="1" applyAlignment="1" applyProtection="1">
      <alignment horizontal="center" vertical="center"/>
      <protection locked="0"/>
    </xf>
    <xf numFmtId="0" fontId="39" fillId="0" borderId="1" xfId="3" applyFont="1" applyBorder="1" applyAlignment="1" applyProtection="1">
      <alignment horizontal="center" vertical="center"/>
      <protection locked="0"/>
    </xf>
    <xf numFmtId="0" fontId="39" fillId="0" borderId="51" xfId="3" applyFont="1" applyFill="1" applyBorder="1" applyAlignment="1" applyProtection="1">
      <alignment horizontal="center" vertical="center"/>
      <protection locked="0"/>
    </xf>
    <xf numFmtId="0" fontId="39" fillId="0" borderId="51" xfId="3" applyFont="1" applyBorder="1" applyAlignment="1" applyProtection="1">
      <alignment horizontal="center" vertical="center"/>
      <protection locked="0"/>
    </xf>
    <xf numFmtId="0" fontId="38" fillId="0" borderId="7" xfId="3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25" fillId="0" borderId="16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 applyProtection="1">
      <alignment horizontal="center" vertical="center" wrapText="1"/>
      <protection locked="0"/>
    </xf>
    <xf numFmtId="0" fontId="34" fillId="0" borderId="14" xfId="0" applyFont="1" applyBorder="1" applyAlignment="1" applyProtection="1">
      <alignment horizontal="center" vertical="center"/>
    </xf>
    <xf numFmtId="0" fontId="34" fillId="0" borderId="15" xfId="0" applyFont="1" applyBorder="1" applyAlignment="1" applyProtection="1">
      <alignment horizontal="center" vertical="center"/>
    </xf>
    <xf numFmtId="0" fontId="34" fillId="0" borderId="16" xfId="0" applyFont="1" applyBorder="1" applyAlignment="1" applyProtection="1">
      <alignment horizontal="center" vertical="center"/>
    </xf>
    <xf numFmtId="0" fontId="34" fillId="0" borderId="17" xfId="0" applyFont="1" applyBorder="1" applyAlignment="1" applyProtection="1">
      <alignment horizontal="center" vertical="center"/>
    </xf>
    <xf numFmtId="0" fontId="34" fillId="0" borderId="9" xfId="0" applyFont="1" applyBorder="1" applyAlignment="1" applyProtection="1">
      <alignment horizontal="center" vertical="center"/>
    </xf>
    <xf numFmtId="0" fontId="34" fillId="0" borderId="18" xfId="0" applyFont="1" applyBorder="1" applyAlignment="1" applyProtection="1">
      <alignment horizontal="center" vertical="center"/>
    </xf>
    <xf numFmtId="0" fontId="30" fillId="3" borderId="8" xfId="0" applyFont="1" applyFill="1" applyBorder="1" applyAlignment="1" applyProtection="1">
      <alignment horizontal="center" vertical="center"/>
      <protection locked="0"/>
    </xf>
    <xf numFmtId="0" fontId="30" fillId="3" borderId="4" xfId="0" applyFont="1" applyFill="1" applyBorder="1" applyAlignment="1" applyProtection="1">
      <alignment horizontal="center" vertical="center"/>
      <protection locked="0"/>
    </xf>
    <xf numFmtId="0" fontId="30" fillId="3" borderId="7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 vertical="center"/>
    </xf>
    <xf numFmtId="164" fontId="12" fillId="3" borderId="8" xfId="1" applyNumberFormat="1" applyFont="1" applyFill="1" applyBorder="1" applyAlignment="1" applyProtection="1">
      <alignment horizontal="center" vertical="center"/>
    </xf>
    <xf numFmtId="164" fontId="12" fillId="3" borderId="4" xfId="1" applyNumberFormat="1" applyFont="1" applyFill="1" applyBorder="1" applyAlignment="1" applyProtection="1">
      <alignment horizontal="center" vertical="center"/>
    </xf>
    <xf numFmtId="164" fontId="12" fillId="3" borderId="7" xfId="1" applyNumberFormat="1" applyFont="1" applyFill="1" applyBorder="1" applyAlignment="1" applyProtection="1">
      <alignment horizontal="center" vertical="center"/>
    </xf>
    <xf numFmtId="0" fontId="20" fillId="0" borderId="8" xfId="1" applyFont="1" applyFill="1" applyBorder="1" applyAlignment="1" applyProtection="1">
      <alignment horizontal="center" vertical="center"/>
    </xf>
    <xf numFmtId="0" fontId="20" fillId="0" borderId="4" xfId="1" applyFont="1" applyFill="1" applyBorder="1" applyAlignment="1" applyProtection="1">
      <alignment horizontal="center" vertical="center"/>
    </xf>
    <xf numFmtId="0" fontId="20" fillId="0" borderId="7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164" fontId="33" fillId="2" borderId="8" xfId="1" applyNumberFormat="1" applyFont="1" applyFill="1" applyBorder="1" applyAlignment="1" applyProtection="1">
      <alignment horizontal="center" vertical="center"/>
    </xf>
    <xf numFmtId="164" fontId="33" fillId="2" borderId="4" xfId="1" applyNumberFormat="1" applyFont="1" applyFill="1" applyBorder="1" applyAlignment="1" applyProtection="1">
      <alignment horizontal="center" vertical="center"/>
    </xf>
    <xf numFmtId="164" fontId="33" fillId="2" borderId="7" xfId="1" applyNumberFormat="1" applyFont="1" applyFill="1" applyBorder="1" applyAlignment="1" applyProtection="1">
      <alignment horizontal="center" vertical="center"/>
    </xf>
    <xf numFmtId="0" fontId="13" fillId="3" borderId="1" xfId="1" applyFont="1" applyFill="1" applyBorder="1" applyAlignment="1" applyProtection="1">
      <alignment horizontal="center" vertical="center"/>
      <protection locked="0"/>
    </xf>
    <xf numFmtId="0" fontId="7" fillId="0" borderId="31" xfId="1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20" fillId="2" borderId="0" xfId="1" applyFont="1" applyFill="1" applyBorder="1" applyAlignment="1" applyProtection="1">
      <alignment horizontal="center" vertical="center"/>
    </xf>
    <xf numFmtId="0" fontId="7" fillId="0" borderId="29" xfId="1" applyFont="1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horizontal="center"/>
      <protection locked="0"/>
    </xf>
    <xf numFmtId="0" fontId="26" fillId="3" borderId="8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13" fillId="3" borderId="8" xfId="1" applyFont="1" applyFill="1" applyBorder="1" applyAlignment="1" applyProtection="1">
      <alignment horizontal="center" vertical="center"/>
    </xf>
    <xf numFmtId="0" fontId="13" fillId="3" borderId="7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/>
      <protection locked="0"/>
    </xf>
    <xf numFmtId="0" fontId="8" fillId="3" borderId="4" xfId="1" applyFont="1" applyFill="1" applyBorder="1" applyAlignment="1" applyProtection="1">
      <alignment horizontal="center" vertical="center"/>
      <protection locked="0"/>
    </xf>
    <xf numFmtId="0" fontId="8" fillId="3" borderId="7" xfId="1" applyFont="1" applyFill="1" applyBorder="1" applyAlignment="1" applyProtection="1">
      <alignment horizontal="center" vertical="center"/>
      <protection locked="0"/>
    </xf>
    <xf numFmtId="0" fontId="7" fillId="0" borderId="11" xfId="1" applyFont="1" applyFill="1" applyBorder="1" applyAlignment="1" applyProtection="1">
      <alignment horizontal="center" vertical="center"/>
    </xf>
    <xf numFmtId="0" fontId="7" fillId="0" borderId="12" xfId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top"/>
    </xf>
    <xf numFmtId="1" fontId="13" fillId="3" borderId="1" xfId="1" applyNumberFormat="1" applyFont="1" applyFill="1" applyBorder="1" applyAlignment="1" applyProtection="1">
      <alignment horizontal="center" vertical="center"/>
      <protection locked="0"/>
    </xf>
    <xf numFmtId="20" fontId="13" fillId="3" borderId="8" xfId="1" applyNumberFormat="1" applyFont="1" applyFill="1" applyBorder="1" applyAlignment="1" applyProtection="1">
      <alignment horizontal="center" vertical="center"/>
      <protection locked="0"/>
    </xf>
    <xf numFmtId="20" fontId="13" fillId="3" borderId="7" xfId="1" applyNumberFormat="1" applyFont="1" applyFill="1" applyBorder="1" applyAlignment="1" applyProtection="1">
      <alignment horizontal="center" vertical="center"/>
      <protection locked="0"/>
    </xf>
    <xf numFmtId="0" fontId="7" fillId="0" borderId="30" xfId="1" applyFont="1" applyFill="1" applyBorder="1" applyAlignment="1" applyProtection="1">
      <alignment horizontal="center" vertical="center"/>
    </xf>
    <xf numFmtId="0" fontId="24" fillId="0" borderId="27" xfId="1" applyFont="1" applyFill="1" applyBorder="1" applyAlignment="1" applyProtection="1">
      <alignment horizontal="center" vertical="center"/>
    </xf>
    <xf numFmtId="0" fontId="24" fillId="0" borderId="10" xfId="1" applyFont="1" applyFill="1" applyBorder="1" applyAlignment="1" applyProtection="1">
      <alignment horizontal="center" vertical="center"/>
    </xf>
    <xf numFmtId="20" fontId="24" fillId="2" borderId="0" xfId="1" applyNumberFormat="1" applyFont="1" applyFill="1" applyBorder="1" applyAlignment="1" applyProtection="1">
      <alignment horizontal="center" vertical="center"/>
    </xf>
    <xf numFmtId="0" fontId="28" fillId="3" borderId="1" xfId="1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49" fontId="47" fillId="3" borderId="17" xfId="1" applyNumberFormat="1" applyFont="1" applyFill="1" applyBorder="1" applyAlignment="1" applyProtection="1">
      <alignment horizontal="left" vertical="center" wrapText="1"/>
      <protection locked="0"/>
    </xf>
    <xf numFmtId="49" fontId="47" fillId="3" borderId="9" xfId="1" applyNumberFormat="1" applyFont="1" applyFill="1" applyBorder="1" applyAlignment="1" applyProtection="1">
      <alignment horizontal="left" vertical="center" wrapText="1"/>
      <protection locked="0"/>
    </xf>
    <xf numFmtId="49" fontId="47" fillId="3" borderId="18" xfId="1" applyNumberFormat="1" applyFont="1" applyFill="1" applyBorder="1" applyAlignment="1" applyProtection="1">
      <alignment horizontal="left" vertical="center" wrapText="1"/>
      <protection locked="0"/>
    </xf>
    <xf numFmtId="0" fontId="7" fillId="0" borderId="5" xfId="1" applyFont="1" applyFill="1" applyBorder="1" applyAlignment="1" applyProtection="1">
      <alignment horizontal="center" vertical="center"/>
    </xf>
    <xf numFmtId="49" fontId="7" fillId="3" borderId="14" xfId="1" applyNumberFormat="1" applyFont="1" applyFill="1" applyBorder="1" applyAlignment="1" applyProtection="1">
      <alignment horizontal="left" vertical="center" wrapText="1"/>
      <protection locked="0"/>
    </xf>
    <xf numFmtId="49" fontId="7" fillId="3" borderId="15" xfId="1" applyNumberFormat="1" applyFont="1" applyFill="1" applyBorder="1" applyAlignment="1" applyProtection="1">
      <alignment horizontal="left" vertical="center" wrapText="1"/>
      <protection locked="0"/>
    </xf>
    <xf numFmtId="49" fontId="7" fillId="3" borderId="16" xfId="1" applyNumberFormat="1" applyFont="1" applyFill="1" applyBorder="1" applyAlignment="1" applyProtection="1">
      <alignment horizontal="left" vertical="center" wrapText="1"/>
      <protection locked="0"/>
    </xf>
    <xf numFmtId="0" fontId="35" fillId="0" borderId="14" xfId="1" applyFont="1" applyFill="1" applyBorder="1" applyAlignment="1" applyProtection="1">
      <alignment horizontal="center" vertical="center"/>
    </xf>
    <xf numFmtId="0" fontId="35" fillId="0" borderId="15" xfId="1" applyFont="1" applyFill="1" applyBorder="1" applyAlignment="1" applyProtection="1">
      <alignment horizontal="center" vertical="center"/>
    </xf>
    <xf numFmtId="0" fontId="35" fillId="0" borderId="16" xfId="1" applyFont="1" applyFill="1" applyBorder="1" applyAlignment="1" applyProtection="1">
      <alignment horizontal="center" vertical="center"/>
    </xf>
    <xf numFmtId="0" fontId="35" fillId="0" borderId="17" xfId="1" applyFont="1" applyFill="1" applyBorder="1" applyAlignment="1" applyProtection="1">
      <alignment horizontal="center" vertical="center"/>
    </xf>
    <xf numFmtId="0" fontId="35" fillId="0" borderId="9" xfId="1" applyFont="1" applyFill="1" applyBorder="1" applyAlignment="1" applyProtection="1">
      <alignment horizontal="center" vertical="center"/>
    </xf>
    <xf numFmtId="0" fontId="35" fillId="0" borderId="18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</xf>
    <xf numFmtId="0" fontId="6" fillId="0" borderId="9" xfId="0" applyFont="1" applyBorder="1" applyAlignment="1">
      <alignment horizontal="center" vertical="center"/>
    </xf>
    <xf numFmtId="20" fontId="7" fillId="3" borderId="8" xfId="1" applyNumberFormat="1" applyFont="1" applyFill="1" applyBorder="1" applyAlignment="1" applyProtection="1">
      <alignment horizontal="left" vertical="center"/>
      <protection locked="0"/>
    </xf>
    <xf numFmtId="20" fontId="7" fillId="3" borderId="4" xfId="1" applyNumberFormat="1" applyFont="1" applyFill="1" applyBorder="1" applyAlignment="1" applyProtection="1">
      <alignment horizontal="left" vertical="center"/>
      <protection locked="0"/>
    </xf>
    <xf numFmtId="20" fontId="7" fillId="3" borderId="7" xfId="1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  <protection hidden="1"/>
    </xf>
    <xf numFmtId="0" fontId="12" fillId="0" borderId="4" xfId="1" applyFont="1" applyFill="1" applyBorder="1" applyAlignment="1" applyProtection="1">
      <alignment horizontal="center" vertical="center"/>
      <protection hidden="1"/>
    </xf>
    <xf numFmtId="0" fontId="12" fillId="0" borderId="7" xfId="1" applyFont="1" applyFill="1" applyBorder="1" applyAlignment="1" applyProtection="1">
      <alignment horizontal="center" vertical="center"/>
      <protection hidden="1"/>
    </xf>
    <xf numFmtId="0" fontId="12" fillId="0" borderId="8" xfId="1" applyFont="1" applyFill="1" applyBorder="1" applyAlignment="1" applyProtection="1">
      <alignment horizontal="center" vertical="center"/>
      <protection locked="0"/>
    </xf>
    <xf numFmtId="0" fontId="12" fillId="0" borderId="4" xfId="1" applyFont="1" applyFill="1" applyBorder="1" applyAlignment="1" applyProtection="1">
      <alignment horizontal="center" vertical="center"/>
      <protection locked="0"/>
    </xf>
    <xf numFmtId="0" fontId="12" fillId="0" borderId="7" xfId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7" xfId="1" applyFont="1" applyFill="1" applyBorder="1" applyAlignment="1" applyProtection="1">
      <alignment horizontal="center" vertical="center"/>
    </xf>
    <xf numFmtId="0" fontId="27" fillId="4" borderId="19" xfId="1" applyFont="1" applyFill="1" applyBorder="1" applyAlignment="1" applyProtection="1">
      <alignment horizontal="center" vertical="center"/>
    </xf>
    <xf numFmtId="0" fontId="27" fillId="4" borderId="20" xfId="1" applyFont="1" applyFill="1" applyBorder="1" applyAlignment="1" applyProtection="1">
      <alignment horizontal="center" vertical="center"/>
    </xf>
    <xf numFmtId="0" fontId="27" fillId="4" borderId="21" xfId="1" applyFont="1" applyFill="1" applyBorder="1" applyAlignment="1" applyProtection="1">
      <alignment horizontal="center" vertical="center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7" fillId="0" borderId="27" xfId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 applyProtection="1">
      <alignment horizontal="center" vertical="center"/>
    </xf>
    <xf numFmtId="0" fontId="7" fillId="0" borderId="28" xfId="1" applyFont="1" applyFill="1" applyBorder="1" applyAlignment="1" applyProtection="1">
      <alignment horizontal="center" vertical="center"/>
    </xf>
    <xf numFmtId="0" fontId="13" fillId="3" borderId="8" xfId="1" applyFont="1" applyFill="1" applyBorder="1" applyAlignment="1" applyProtection="1">
      <alignment horizontal="center" vertical="center"/>
      <protection locked="0"/>
    </xf>
    <xf numFmtId="0" fontId="13" fillId="3" borderId="4" xfId="1" applyFont="1" applyFill="1" applyBorder="1" applyAlignment="1" applyProtection="1">
      <alignment horizontal="center" vertical="center"/>
      <protection locked="0"/>
    </xf>
    <xf numFmtId="0" fontId="13" fillId="3" borderId="7" xfId="1" applyFont="1" applyFill="1" applyBorder="1" applyAlignment="1" applyProtection="1">
      <alignment horizontal="center" vertical="center"/>
      <protection locked="0"/>
    </xf>
    <xf numFmtId="167" fontId="13" fillId="3" borderId="8" xfId="1" applyNumberFormat="1" applyFont="1" applyFill="1" applyBorder="1" applyAlignment="1" applyProtection="1">
      <alignment horizontal="center" vertical="center"/>
      <protection locked="0"/>
    </xf>
    <xf numFmtId="167" fontId="13" fillId="3" borderId="4" xfId="1" applyNumberFormat="1" applyFont="1" applyFill="1" applyBorder="1" applyAlignment="1" applyProtection="1">
      <alignment horizontal="center" vertical="center"/>
      <protection locked="0"/>
    </xf>
    <xf numFmtId="167" fontId="13" fillId="3" borderId="7" xfId="1" applyNumberFormat="1" applyFont="1" applyFill="1" applyBorder="1" applyAlignment="1" applyProtection="1">
      <alignment horizontal="center" vertical="center"/>
      <protection locked="0"/>
    </xf>
    <xf numFmtId="0" fontId="7" fillId="0" borderId="32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1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29" xfId="1" applyFont="1" applyFill="1" applyBorder="1" applyAlignment="1" applyProtection="1">
      <alignment horizontal="center" vertical="center"/>
    </xf>
    <xf numFmtId="0" fontId="7" fillId="3" borderId="8" xfId="1" applyFont="1" applyFill="1" applyBorder="1" applyAlignment="1" applyProtection="1">
      <alignment horizontal="left" vertical="center"/>
      <protection locked="0"/>
    </xf>
    <xf numFmtId="0" fontId="7" fillId="3" borderId="4" xfId="1" applyFont="1" applyFill="1" applyBorder="1" applyAlignment="1" applyProtection="1">
      <alignment horizontal="left" vertical="center"/>
      <protection locked="0"/>
    </xf>
    <xf numFmtId="0" fontId="7" fillId="3" borderId="7" xfId="1" applyFont="1" applyFill="1" applyBorder="1" applyAlignment="1" applyProtection="1">
      <alignment horizontal="left" vertical="center"/>
      <protection locked="0"/>
    </xf>
    <xf numFmtId="49" fontId="47" fillId="3" borderId="6" xfId="1" applyNumberFormat="1" applyFont="1" applyFill="1" applyBorder="1" applyAlignment="1" applyProtection="1">
      <alignment horizontal="left" vertical="center" wrapText="1"/>
      <protection locked="0"/>
    </xf>
    <xf numFmtId="49" fontId="47" fillId="3" borderId="0" xfId="1" applyNumberFormat="1" applyFont="1" applyFill="1" applyBorder="1" applyAlignment="1" applyProtection="1">
      <alignment horizontal="left" vertical="center" wrapText="1"/>
      <protection locked="0"/>
    </xf>
    <xf numFmtId="49" fontId="47" fillId="3" borderId="5" xfId="1" applyNumberFormat="1" applyFont="1" applyFill="1" applyBorder="1" applyAlignment="1" applyProtection="1">
      <alignment horizontal="left" vertical="center" wrapText="1"/>
      <protection locked="0"/>
    </xf>
    <xf numFmtId="49" fontId="7" fillId="3" borderId="6" xfId="1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1" applyNumberFormat="1" applyFont="1" applyFill="1" applyBorder="1" applyAlignment="1" applyProtection="1">
      <alignment horizontal="left" vertical="center" wrapText="1"/>
      <protection locked="0"/>
    </xf>
    <xf numFmtId="49" fontId="7" fillId="3" borderId="5" xfId="1" applyNumberFormat="1" applyFont="1" applyFill="1" applyBorder="1" applyAlignment="1" applyProtection="1">
      <alignment horizontal="left" vertical="center" wrapText="1"/>
      <protection locked="0"/>
    </xf>
    <xf numFmtId="49" fontId="7" fillId="3" borderId="17" xfId="1" applyNumberFormat="1" applyFont="1" applyFill="1" applyBorder="1" applyAlignment="1" applyProtection="1">
      <alignment horizontal="left" vertical="center" wrapText="1"/>
      <protection locked="0"/>
    </xf>
    <xf numFmtId="49" fontId="7" fillId="3" borderId="9" xfId="1" applyNumberFormat="1" applyFont="1" applyFill="1" applyBorder="1" applyAlignment="1" applyProtection="1">
      <alignment horizontal="left" vertical="center" wrapText="1"/>
      <protection locked="0"/>
    </xf>
    <xf numFmtId="49" fontId="7" fillId="3" borderId="18" xfId="1" applyNumberFormat="1" applyFont="1" applyFill="1" applyBorder="1" applyAlignment="1" applyProtection="1">
      <alignment horizontal="left" vertical="center" wrapText="1"/>
      <protection locked="0"/>
    </xf>
    <xf numFmtId="0" fontId="27" fillId="4" borderId="22" xfId="1" applyFont="1" applyFill="1" applyBorder="1" applyAlignment="1" applyProtection="1">
      <alignment horizontal="center" vertical="center"/>
    </xf>
    <xf numFmtId="0" fontId="27" fillId="4" borderId="0" xfId="1" applyFont="1" applyFill="1" applyBorder="1" applyAlignment="1" applyProtection="1">
      <alignment horizontal="center" vertical="center"/>
    </xf>
    <xf numFmtId="0" fontId="27" fillId="4" borderId="5" xfId="1" applyFont="1" applyFill="1" applyBorder="1" applyAlignment="1" applyProtection="1">
      <alignment horizontal="center" vertical="center"/>
    </xf>
    <xf numFmtId="0" fontId="36" fillId="0" borderId="17" xfId="1" applyFont="1" applyFill="1" applyBorder="1" applyAlignment="1" applyProtection="1">
      <alignment horizontal="center" vertical="center"/>
    </xf>
    <xf numFmtId="0" fontId="36" fillId="0" borderId="9" xfId="1" applyFont="1" applyFill="1" applyBorder="1" applyAlignment="1" applyProtection="1">
      <alignment horizontal="center" vertical="center"/>
    </xf>
    <xf numFmtId="0" fontId="36" fillId="0" borderId="18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/>
    </xf>
    <xf numFmtId="0" fontId="18" fillId="4" borderId="20" xfId="1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11" fillId="3" borderId="8" xfId="1" applyFont="1" applyFill="1" applyBorder="1" applyAlignment="1" applyProtection="1">
      <alignment horizontal="center" vertical="center"/>
      <protection locked="0"/>
    </xf>
    <xf numFmtId="0" fontId="11" fillId="3" borderId="4" xfId="1" applyFont="1" applyFill="1" applyBorder="1" applyAlignment="1" applyProtection="1">
      <alignment horizontal="center" vertical="center"/>
      <protection locked="0"/>
    </xf>
    <xf numFmtId="0" fontId="11" fillId="3" borderId="7" xfId="1" applyFont="1" applyFill="1" applyBorder="1" applyAlignment="1" applyProtection="1">
      <alignment horizontal="center" vertical="center"/>
      <protection locked="0"/>
    </xf>
    <xf numFmtId="49" fontId="6" fillId="3" borderId="14" xfId="0" applyNumberFormat="1" applyFont="1" applyFill="1" applyBorder="1" applyAlignment="1" applyProtection="1">
      <alignment horizontal="left" vertical="center"/>
      <protection locked="0"/>
    </xf>
    <xf numFmtId="49" fontId="6" fillId="3" borderId="15" xfId="0" applyNumberFormat="1" applyFont="1" applyFill="1" applyBorder="1" applyAlignment="1" applyProtection="1">
      <alignment horizontal="left" vertical="center"/>
      <protection locked="0"/>
    </xf>
    <xf numFmtId="49" fontId="6" fillId="3" borderId="16" xfId="0" applyNumberFormat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43" fillId="0" borderId="53" xfId="0" applyFont="1" applyFill="1" applyBorder="1" applyAlignment="1">
      <alignment horizontal="center" vertical="center"/>
    </xf>
    <xf numFmtId="165" fontId="45" fillId="0" borderId="35" xfId="0" applyNumberFormat="1" applyFont="1" applyFill="1" applyBorder="1" applyAlignment="1">
      <alignment horizontal="center" vertical="center"/>
    </xf>
    <xf numFmtId="0" fontId="45" fillId="0" borderId="52" xfId="0" applyFont="1" applyFill="1" applyBorder="1" applyAlignment="1">
      <alignment horizontal="center" vertical="center"/>
    </xf>
    <xf numFmtId="0" fontId="42" fillId="0" borderId="6" xfId="3" applyFont="1" applyBorder="1" applyAlignment="1">
      <alignment horizontal="center" vertical="center"/>
    </xf>
    <xf numFmtId="0" fontId="42" fillId="0" borderId="17" xfId="3" applyFont="1" applyBorder="1" applyAlignment="1">
      <alignment horizontal="center" vertical="center"/>
    </xf>
    <xf numFmtId="0" fontId="42" fillId="0" borderId="2" xfId="3" applyFont="1" applyBorder="1" applyAlignment="1">
      <alignment horizontal="center" vertical="center"/>
    </xf>
    <xf numFmtId="0" fontId="42" fillId="0" borderId="33" xfId="3" applyFont="1" applyBorder="1" applyAlignment="1">
      <alignment horizontal="center" vertical="center"/>
    </xf>
    <xf numFmtId="0" fontId="42" fillId="0" borderId="2" xfId="3" applyFont="1" applyFill="1" applyBorder="1" applyAlignment="1">
      <alignment horizontal="center" vertical="center"/>
    </xf>
    <xf numFmtId="0" fontId="42" fillId="0" borderId="33" xfId="3" applyFont="1" applyFill="1" applyBorder="1" applyAlignment="1">
      <alignment horizontal="center" vertical="center"/>
    </xf>
    <xf numFmtId="0" fontId="39" fillId="0" borderId="1" xfId="0" applyFont="1" applyBorder="1" applyAlignment="1" applyProtection="1">
      <alignment horizontal="center"/>
      <protection locked="0"/>
    </xf>
    <xf numFmtId="0" fontId="39" fillId="0" borderId="50" xfId="0" applyFont="1" applyBorder="1" applyAlignment="1" applyProtection="1">
      <alignment horizontal="center"/>
      <protection locked="0"/>
    </xf>
    <xf numFmtId="0" fontId="38" fillId="0" borderId="2" xfId="3" applyFont="1" applyBorder="1" applyAlignment="1" applyProtection="1">
      <alignment horizontal="center" vertical="center"/>
      <protection locked="0"/>
    </xf>
    <xf numFmtId="0" fontId="38" fillId="0" borderId="33" xfId="3" applyFont="1" applyBorder="1" applyAlignment="1" applyProtection="1">
      <alignment horizontal="center" vertical="center"/>
      <protection locked="0"/>
    </xf>
    <xf numFmtId="0" fontId="39" fillId="0" borderId="8" xfId="0" applyFont="1" applyBorder="1" applyAlignment="1" applyProtection="1">
      <alignment horizontal="left" vertical="center"/>
      <protection locked="0"/>
    </xf>
    <xf numFmtId="0" fontId="39" fillId="0" borderId="4" xfId="0" applyFont="1" applyBorder="1" applyAlignment="1" applyProtection="1">
      <alignment horizontal="left" vertical="center"/>
      <protection locked="0"/>
    </xf>
    <xf numFmtId="0" fontId="39" fillId="0" borderId="7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39" fillId="0" borderId="50" xfId="0" applyFont="1" applyBorder="1" applyAlignment="1" applyProtection="1">
      <alignment horizontal="left" vertical="center"/>
      <protection locked="0"/>
    </xf>
    <xf numFmtId="0" fontId="43" fillId="0" borderId="3" xfId="0" applyFont="1" applyBorder="1" applyAlignment="1">
      <alignment horizontal="center" vertical="center"/>
    </xf>
    <xf numFmtId="164" fontId="38" fillId="0" borderId="51" xfId="0" applyNumberFormat="1" applyFont="1" applyBorder="1" applyAlignment="1">
      <alignment horizontal="center" vertical="center"/>
    </xf>
    <xf numFmtId="164" fontId="38" fillId="0" borderId="33" xfId="0" applyNumberFormat="1" applyFont="1" applyBorder="1" applyAlignment="1">
      <alignment horizontal="center" vertical="center"/>
    </xf>
    <xf numFmtId="0" fontId="38" fillId="0" borderId="48" xfId="3" applyFont="1" applyBorder="1" applyAlignment="1">
      <alignment horizontal="center" vertical="center"/>
    </xf>
    <xf numFmtId="0" fontId="38" fillId="0" borderId="49" xfId="3" applyFont="1" applyBorder="1" applyAlignment="1">
      <alignment horizontal="center" vertical="center"/>
    </xf>
    <xf numFmtId="0" fontId="38" fillId="0" borderId="3" xfId="3" applyFont="1" applyBorder="1" applyAlignment="1" applyProtection="1">
      <alignment horizontal="center" vertical="center"/>
      <protection locked="0"/>
    </xf>
    <xf numFmtId="0" fontId="38" fillId="0" borderId="5" xfId="3" applyFont="1" applyFill="1" applyBorder="1" applyAlignment="1" applyProtection="1">
      <alignment horizontal="center" vertical="center"/>
      <protection locked="0"/>
    </xf>
    <xf numFmtId="0" fontId="38" fillId="0" borderId="18" xfId="3" applyFont="1" applyFill="1" applyBorder="1" applyAlignment="1" applyProtection="1">
      <alignment horizontal="center" vertical="center"/>
      <protection locked="0"/>
    </xf>
    <xf numFmtId="0" fontId="38" fillId="0" borderId="16" xfId="3" applyFont="1" applyFill="1" applyBorder="1" applyAlignment="1" applyProtection="1">
      <alignment horizontal="center" vertical="center"/>
      <protection locked="0"/>
    </xf>
    <xf numFmtId="0" fontId="42" fillId="0" borderId="3" xfId="3" applyFont="1" applyBorder="1" applyAlignment="1">
      <alignment horizontal="center" vertical="center"/>
    </xf>
    <xf numFmtId="164" fontId="38" fillId="0" borderId="51" xfId="0" applyNumberFormat="1" applyFont="1" applyFill="1" applyBorder="1" applyAlignment="1">
      <alignment horizontal="center" vertical="center"/>
    </xf>
    <xf numFmtId="164" fontId="38" fillId="0" borderId="33" xfId="0" applyNumberFormat="1" applyFont="1" applyFill="1" applyBorder="1" applyAlignment="1">
      <alignment horizontal="center" vertical="center"/>
    </xf>
    <xf numFmtId="0" fontId="42" fillId="0" borderId="3" xfId="3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/>
    </xf>
    <xf numFmtId="0" fontId="42" fillId="0" borderId="14" xfId="3" applyFont="1" applyBorder="1" applyAlignment="1">
      <alignment horizontal="center" vertical="center"/>
    </xf>
    <xf numFmtId="0" fontId="38" fillId="0" borderId="6" xfId="3" applyFont="1" applyBorder="1" applyAlignment="1">
      <alignment horizontal="left" vertical="center"/>
    </xf>
    <xf numFmtId="0" fontId="38" fillId="0" borderId="17" xfId="3" applyFont="1" applyBorder="1" applyAlignment="1">
      <alignment horizontal="left" vertical="center"/>
    </xf>
    <xf numFmtId="0" fontId="38" fillId="0" borderId="40" xfId="3" applyFont="1" applyFill="1" applyBorder="1" applyAlignment="1">
      <alignment horizontal="center" vertical="center"/>
    </xf>
    <xf numFmtId="0" fontId="38" fillId="0" borderId="36" xfId="3" applyFont="1" applyFill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8" fillId="0" borderId="44" xfId="3" applyFont="1" applyBorder="1" applyAlignment="1">
      <alignment horizontal="center" vertical="center"/>
    </xf>
    <xf numFmtId="0" fontId="38" fillId="0" borderId="45" xfId="3" applyFont="1" applyBorder="1" applyAlignment="1">
      <alignment horizontal="center" vertical="center"/>
    </xf>
    <xf numFmtId="164" fontId="42" fillId="0" borderId="14" xfId="3" applyNumberFormat="1" applyFont="1" applyBorder="1" applyAlignment="1">
      <alignment horizontal="center" vertical="center"/>
    </xf>
    <xf numFmtId="164" fontId="42" fillId="0" borderId="17" xfId="3" applyNumberFormat="1" applyFont="1" applyBorder="1" applyAlignment="1">
      <alignment horizontal="center" vertical="center"/>
    </xf>
    <xf numFmtId="0" fontId="38" fillId="0" borderId="37" xfId="3" applyFont="1" applyFill="1" applyBorder="1" applyAlignment="1">
      <alignment horizontal="center" vertical="center"/>
    </xf>
    <xf numFmtId="0" fontId="42" fillId="0" borderId="16" xfId="3" applyFont="1" applyBorder="1" applyAlignment="1">
      <alignment horizontal="center" vertical="center"/>
    </xf>
    <xf numFmtId="0" fontId="42" fillId="0" borderId="18" xfId="3" applyFont="1" applyBorder="1" applyAlignment="1">
      <alignment horizontal="center" vertical="center"/>
    </xf>
    <xf numFmtId="0" fontId="39" fillId="0" borderId="2" xfId="3" applyFont="1" applyFill="1" applyBorder="1" applyAlignment="1" applyProtection="1">
      <alignment horizontal="center" vertical="center"/>
      <protection locked="0"/>
    </xf>
    <xf numFmtId="0" fontId="39" fillId="0" borderId="33" xfId="3" applyFont="1" applyFill="1" applyBorder="1" applyAlignment="1" applyProtection="1">
      <alignment horizontal="center" vertical="center"/>
      <protection locked="0"/>
    </xf>
    <xf numFmtId="0" fontId="39" fillId="0" borderId="33" xfId="3" applyFont="1" applyBorder="1" applyAlignment="1" applyProtection="1">
      <alignment horizontal="center" vertical="center"/>
      <protection locked="0"/>
    </xf>
    <xf numFmtId="0" fontId="39" fillId="0" borderId="1" xfId="3" applyFont="1" applyBorder="1" applyAlignment="1" applyProtection="1">
      <alignment horizontal="center" vertical="center"/>
      <protection locked="0"/>
    </xf>
    <xf numFmtId="0" fontId="38" fillId="0" borderId="7" xfId="3" applyFont="1" applyFill="1" applyBorder="1" applyAlignment="1" applyProtection="1">
      <alignment horizontal="center" vertical="center"/>
      <protection locked="0"/>
    </xf>
    <xf numFmtId="0" fontId="39" fillId="0" borderId="34" xfId="0" applyFont="1" applyBorder="1" applyAlignment="1">
      <alignment horizontal="center"/>
    </xf>
    <xf numFmtId="164" fontId="42" fillId="0" borderId="6" xfId="3" applyNumberFormat="1" applyFont="1" applyBorder="1" applyAlignment="1">
      <alignment horizontal="center" vertical="center"/>
    </xf>
    <xf numFmtId="0" fontId="42" fillId="0" borderId="5" xfId="3" applyFont="1" applyBorder="1" applyAlignment="1">
      <alignment horizontal="center" vertical="center"/>
    </xf>
    <xf numFmtId="0" fontId="39" fillId="0" borderId="3" xfId="3" applyFont="1" applyBorder="1" applyAlignment="1" applyProtection="1">
      <alignment horizontal="center" vertical="center"/>
      <protection locked="0"/>
    </xf>
    <xf numFmtId="0" fontId="39" fillId="0" borderId="8" xfId="0" applyFont="1" applyBorder="1" applyAlignment="1" applyProtection="1">
      <alignment horizontal="center"/>
      <protection locked="0"/>
    </xf>
    <xf numFmtId="0" fontId="39" fillId="0" borderId="4" xfId="0" applyFont="1" applyBorder="1" applyAlignment="1" applyProtection="1">
      <alignment horizontal="center"/>
      <protection locked="0"/>
    </xf>
    <xf numFmtId="0" fontId="39" fillId="0" borderId="7" xfId="0" applyFont="1" applyBorder="1" applyAlignment="1" applyProtection="1">
      <alignment horizontal="center"/>
      <protection locked="0"/>
    </xf>
    <xf numFmtId="164" fontId="38" fillId="0" borderId="51" xfId="0" applyNumberFormat="1" applyFont="1" applyFill="1" applyBorder="1" applyAlignment="1" applyProtection="1">
      <alignment horizontal="center" vertical="center"/>
      <protection hidden="1"/>
    </xf>
    <xf numFmtId="164" fontId="38" fillId="0" borderId="33" xfId="0" applyNumberFormat="1" applyFont="1" applyFill="1" applyBorder="1" applyAlignment="1" applyProtection="1">
      <alignment horizontal="center" vertical="center"/>
      <protection hidden="1"/>
    </xf>
    <xf numFmtId="164" fontId="45" fillId="0" borderId="35" xfId="0" applyNumberFormat="1" applyFont="1" applyFill="1" applyBorder="1" applyAlignment="1" applyProtection="1">
      <alignment horizontal="center" vertical="center"/>
      <protection hidden="1"/>
    </xf>
    <xf numFmtId="164" fontId="45" fillId="0" borderId="52" xfId="0" applyNumberFormat="1" applyFont="1" applyFill="1" applyBorder="1" applyAlignment="1" applyProtection="1">
      <alignment horizontal="center" vertical="center"/>
      <protection hidden="1"/>
    </xf>
    <xf numFmtId="166" fontId="38" fillId="0" borderId="2" xfId="3" applyNumberFormat="1" applyFont="1" applyBorder="1" applyAlignment="1" applyProtection="1">
      <alignment horizontal="center" vertical="center"/>
      <protection locked="0"/>
    </xf>
    <xf numFmtId="166" fontId="38" fillId="0" borderId="33" xfId="3" applyNumberFormat="1" applyFont="1" applyBorder="1" applyAlignment="1" applyProtection="1">
      <alignment horizontal="center" vertical="center"/>
      <protection locked="0"/>
    </xf>
    <xf numFmtId="0" fontId="42" fillId="0" borderId="14" xfId="3" applyFont="1" applyFill="1" applyBorder="1" applyAlignment="1">
      <alignment horizontal="center" vertical="center"/>
    </xf>
    <xf numFmtId="0" fontId="42" fillId="0" borderId="17" xfId="3" applyFont="1" applyFill="1" applyBorder="1" applyAlignment="1">
      <alignment horizontal="center" vertical="center"/>
    </xf>
    <xf numFmtId="0" fontId="39" fillId="0" borderId="33" xfId="0" applyFont="1" applyBorder="1" applyAlignment="1" applyProtection="1">
      <alignment horizontal="left" vertical="center"/>
      <protection locked="0"/>
    </xf>
    <xf numFmtId="0" fontId="39" fillId="0" borderId="2" xfId="3" applyFont="1" applyBorder="1" applyAlignment="1" applyProtection="1">
      <alignment horizontal="center" vertical="center"/>
      <protection locked="0"/>
    </xf>
    <xf numFmtId="0" fontId="42" fillId="0" borderId="47" xfId="3" applyFont="1" applyFill="1" applyBorder="1" applyAlignment="1">
      <alignment horizontal="center" vertical="center"/>
    </xf>
    <xf numFmtId="0" fontId="39" fillId="0" borderId="3" xfId="3" applyFont="1" applyFill="1" applyBorder="1" applyAlignment="1" applyProtection="1">
      <alignment horizontal="center" vertical="center"/>
      <protection locked="0"/>
    </xf>
    <xf numFmtId="0" fontId="38" fillId="0" borderId="3" xfId="3" applyFont="1" applyBorder="1" applyAlignment="1">
      <alignment horizontal="left" vertical="center"/>
    </xf>
    <xf numFmtId="0" fontId="38" fillId="0" borderId="33" xfId="3" applyFont="1" applyBorder="1" applyAlignment="1">
      <alignment horizontal="left" vertical="center"/>
    </xf>
    <xf numFmtId="164" fontId="42" fillId="0" borderId="15" xfId="3" applyNumberFormat="1" applyFont="1" applyBorder="1" applyAlignment="1">
      <alignment horizontal="center" vertical="center"/>
    </xf>
    <xf numFmtId="164" fontId="42" fillId="0" borderId="9" xfId="3" applyNumberFormat="1" applyFont="1" applyBorder="1" applyAlignment="1">
      <alignment horizontal="center" vertical="center"/>
    </xf>
    <xf numFmtId="0" fontId="38" fillId="5" borderId="41" xfId="3" applyFont="1" applyFill="1" applyBorder="1" applyAlignment="1">
      <alignment horizontal="center"/>
    </xf>
    <xf numFmtId="0" fontId="38" fillId="5" borderId="42" xfId="3" applyFont="1" applyFill="1" applyBorder="1" applyAlignment="1">
      <alignment horizontal="center"/>
    </xf>
    <xf numFmtId="0" fontId="38" fillId="5" borderId="43" xfId="3" applyFont="1" applyFill="1" applyBorder="1" applyAlignment="1">
      <alignment horizontal="center"/>
    </xf>
    <xf numFmtId="0" fontId="38" fillId="0" borderId="47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54" xfId="3" applyFont="1" applyBorder="1" applyAlignment="1">
      <alignment horizontal="center"/>
    </xf>
    <xf numFmtId="0" fontId="38" fillId="0" borderId="55" xfId="3" applyFont="1" applyBorder="1" applyAlignment="1">
      <alignment horizontal="center"/>
    </xf>
    <xf numFmtId="0" fontId="38" fillId="0" borderId="51" xfId="0" applyFont="1" applyBorder="1" applyAlignment="1">
      <alignment horizontal="center" vertical="center"/>
    </xf>
    <xf numFmtId="164" fontId="42" fillId="0" borderId="2" xfId="3" applyNumberFormat="1" applyFont="1" applyBorder="1" applyAlignment="1" applyProtection="1">
      <alignment horizontal="center" vertical="center"/>
    </xf>
    <xf numFmtId="164" fontId="42" fillId="0" borderId="33" xfId="3" applyNumberFormat="1" applyFont="1" applyBorder="1" applyAlignment="1" applyProtection="1">
      <alignment horizontal="center" vertical="center"/>
    </xf>
    <xf numFmtId="0" fontId="38" fillId="0" borderId="37" xfId="3" applyFont="1" applyFill="1" applyBorder="1" applyAlignment="1" applyProtection="1">
      <alignment horizontal="center" vertical="center"/>
    </xf>
    <xf numFmtId="0" fontId="38" fillId="0" borderId="36" xfId="3" applyFont="1" applyFill="1" applyBorder="1" applyAlignment="1" applyProtection="1">
      <alignment horizontal="center" vertical="center"/>
    </xf>
    <xf numFmtId="164" fontId="42" fillId="0" borderId="3" xfId="3" applyNumberFormat="1" applyFont="1" applyBorder="1" applyAlignment="1" applyProtection="1">
      <alignment horizontal="center" vertical="center"/>
    </xf>
    <xf numFmtId="0" fontId="38" fillId="0" borderId="40" xfId="3" applyFont="1" applyFill="1" applyBorder="1" applyAlignment="1" applyProtection="1">
      <alignment horizontal="center" vertical="center"/>
    </xf>
    <xf numFmtId="0" fontId="38" fillId="0" borderId="8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3" fillId="0" borderId="5" xfId="3" applyFont="1" applyFill="1" applyBorder="1" applyAlignment="1">
      <alignment horizontal="center" vertical="center"/>
    </xf>
    <xf numFmtId="0" fontId="42" fillId="0" borderId="3" xfId="3" applyFont="1" applyFill="1" applyBorder="1" applyAlignment="1">
      <alignment horizontal="center"/>
    </xf>
    <xf numFmtId="0" fontId="42" fillId="0" borderId="33" xfId="3" applyFont="1" applyFill="1" applyBorder="1" applyAlignment="1">
      <alignment horizontal="center"/>
    </xf>
    <xf numFmtId="165" fontId="38" fillId="0" borderId="51" xfId="3" applyNumberFormat="1" applyFont="1" applyFill="1" applyBorder="1" applyAlignment="1">
      <alignment horizontal="center" vertical="center"/>
    </xf>
    <xf numFmtId="165" fontId="38" fillId="0" borderId="33" xfId="3" applyNumberFormat="1" applyFont="1" applyFill="1" applyBorder="1" applyAlignment="1">
      <alignment horizontal="center" vertical="center"/>
    </xf>
    <xf numFmtId="164" fontId="43" fillId="0" borderId="3" xfId="0" applyNumberFormat="1" applyFont="1" applyBorder="1" applyAlignment="1">
      <alignment horizontal="center" vertical="center"/>
    </xf>
    <xf numFmtId="0" fontId="43" fillId="0" borderId="51" xfId="0" applyFont="1" applyFill="1" applyBorder="1" applyAlignment="1">
      <alignment horizontal="center" vertical="center"/>
    </xf>
    <xf numFmtId="0" fontId="43" fillId="0" borderId="33" xfId="0" applyFont="1" applyFill="1" applyBorder="1" applyAlignment="1">
      <alignment horizontal="center" vertical="center"/>
    </xf>
    <xf numFmtId="164" fontId="38" fillId="0" borderId="51" xfId="3" applyNumberFormat="1" applyFont="1" applyFill="1" applyBorder="1" applyAlignment="1" applyProtection="1">
      <alignment horizontal="center" vertical="center"/>
      <protection hidden="1"/>
    </xf>
    <xf numFmtId="164" fontId="38" fillId="0" borderId="33" xfId="3" applyNumberFormat="1" applyFont="1" applyFill="1" applyBorder="1" applyAlignment="1" applyProtection="1">
      <alignment horizontal="center" vertical="center"/>
      <protection hidden="1"/>
    </xf>
    <xf numFmtId="0" fontId="43" fillId="0" borderId="51" xfId="0" applyFont="1" applyFill="1" applyBorder="1" applyAlignment="1" applyProtection="1">
      <alignment horizontal="center" vertical="center"/>
      <protection hidden="1"/>
    </xf>
    <xf numFmtId="0" fontId="43" fillId="0" borderId="33" xfId="0" applyFont="1" applyFill="1" applyBorder="1" applyAlignment="1" applyProtection="1">
      <alignment horizontal="center" vertical="center"/>
      <protection hidden="1"/>
    </xf>
    <xf numFmtId="164" fontId="38" fillId="0" borderId="51" xfId="0" applyNumberFormat="1" applyFont="1" applyBorder="1" applyAlignment="1" applyProtection="1">
      <alignment horizontal="center" vertical="center"/>
      <protection hidden="1"/>
    </xf>
    <xf numFmtId="164" fontId="38" fillId="0" borderId="33" xfId="0" applyNumberFormat="1" applyFont="1" applyBorder="1" applyAlignment="1" applyProtection="1">
      <alignment horizontal="center" vertical="center"/>
      <protection hidden="1"/>
    </xf>
    <xf numFmtId="0" fontId="38" fillId="0" borderId="41" xfId="3" applyFont="1" applyBorder="1" applyAlignment="1">
      <alignment horizontal="center"/>
    </xf>
    <xf numFmtId="0" fontId="38" fillId="0" borderId="43" xfId="3" applyFont="1" applyBorder="1" applyAlignment="1">
      <alignment horizontal="center"/>
    </xf>
    <xf numFmtId="0" fontId="38" fillId="0" borderId="2" xfId="3" applyFont="1" applyBorder="1" applyAlignment="1">
      <alignment horizontal="left" vertical="center"/>
    </xf>
  </cellXfs>
  <cellStyles count="5">
    <cellStyle name="Normal" xfId="0" builtinId="0"/>
    <cellStyle name="Normal 2" xfId="1"/>
    <cellStyle name="Normal 3" xfId="4"/>
    <cellStyle name="Normal 4" xfId="3"/>
    <cellStyle name="Обычный_R4-2308201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95252</xdr:colOff>
      <xdr:row>24</xdr:row>
      <xdr:rowOff>34636</xdr:rowOff>
    </xdr:from>
    <xdr:to>
      <xdr:col>5</xdr:col>
      <xdr:colOff>225138</xdr:colOff>
      <xdr:row>24</xdr:row>
      <xdr:rowOff>294409</xdr:rowOff>
    </xdr:to>
    <xdr:sp macro="" textlink="">
      <xdr:nvSpPr>
        <xdr:cNvPr id="3" name="Up Arrow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1255570" y="4312227"/>
          <a:ext cx="129886" cy="259773"/>
        </a:xfrm>
        <a:prstGeom prst="upArrow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8660</xdr:colOff>
      <xdr:row>24</xdr:row>
      <xdr:rowOff>95249</xdr:rowOff>
    </xdr:from>
    <xdr:to>
      <xdr:col>10</xdr:col>
      <xdr:colOff>8660</xdr:colOff>
      <xdr:row>24</xdr:row>
      <xdr:rowOff>242454</xdr:rowOff>
    </xdr:to>
    <xdr:sp macro="" textlink="">
      <xdr:nvSpPr>
        <xdr:cNvPr id="5" name="Left-Right Arrow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2026228" y="4372840"/>
          <a:ext cx="294409" cy="147205"/>
        </a:xfrm>
        <a:prstGeom prst="leftRightArrow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86591</xdr:colOff>
      <xdr:row>24</xdr:row>
      <xdr:rowOff>34634</xdr:rowOff>
    </xdr:from>
    <xdr:to>
      <xdr:col>13</xdr:col>
      <xdr:colOff>225137</xdr:colOff>
      <xdr:row>24</xdr:row>
      <xdr:rowOff>294337</xdr:rowOff>
    </xdr:to>
    <xdr:sp macro="" textlink="">
      <xdr:nvSpPr>
        <xdr:cNvPr id="6" name="Down Arrow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2935432" y="4312225"/>
          <a:ext cx="138546" cy="259703"/>
        </a:xfrm>
        <a:prstGeom prst="down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77934</xdr:colOff>
      <xdr:row>24</xdr:row>
      <xdr:rowOff>34636</xdr:rowOff>
    </xdr:from>
    <xdr:to>
      <xdr:col>18</xdr:col>
      <xdr:colOff>207820</xdr:colOff>
      <xdr:row>24</xdr:row>
      <xdr:rowOff>294409</xdr:rowOff>
    </xdr:to>
    <xdr:sp macro="" textlink="">
      <xdr:nvSpPr>
        <xdr:cNvPr id="7" name="Up Arrow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4996298" y="4312227"/>
          <a:ext cx="129886" cy="259773"/>
        </a:xfrm>
        <a:prstGeom prst="upArrow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8660</xdr:colOff>
      <xdr:row>24</xdr:row>
      <xdr:rowOff>95249</xdr:rowOff>
    </xdr:from>
    <xdr:to>
      <xdr:col>23</xdr:col>
      <xdr:colOff>8660</xdr:colOff>
      <xdr:row>24</xdr:row>
      <xdr:rowOff>242454</xdr:rowOff>
    </xdr:to>
    <xdr:sp macro="" textlink="">
      <xdr:nvSpPr>
        <xdr:cNvPr id="8" name="Left-Right Arrow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2320637" y="4372840"/>
          <a:ext cx="268432" cy="147205"/>
        </a:xfrm>
        <a:prstGeom prst="leftRightArrow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43296</xdr:colOff>
      <xdr:row>24</xdr:row>
      <xdr:rowOff>34634</xdr:rowOff>
    </xdr:from>
    <xdr:to>
      <xdr:col>27</xdr:col>
      <xdr:colOff>181842</xdr:colOff>
      <xdr:row>24</xdr:row>
      <xdr:rowOff>294337</xdr:rowOff>
    </xdr:to>
    <xdr:sp macro="" textlink="">
      <xdr:nvSpPr>
        <xdr:cNvPr id="14" name="Down Arrow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>
          <a:off x="7741228" y="4312225"/>
          <a:ext cx="138546" cy="259703"/>
        </a:xfrm>
        <a:prstGeom prst="down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8660</xdr:colOff>
      <xdr:row>24</xdr:row>
      <xdr:rowOff>95249</xdr:rowOff>
    </xdr:from>
    <xdr:to>
      <xdr:col>23</xdr:col>
      <xdr:colOff>8660</xdr:colOff>
      <xdr:row>24</xdr:row>
      <xdr:rowOff>242454</xdr:rowOff>
    </xdr:to>
    <xdr:sp macro="" textlink="">
      <xdr:nvSpPr>
        <xdr:cNvPr id="15" name="Left-Right Arrow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xfrm>
          <a:off x="2320637" y="4372840"/>
          <a:ext cx="268432" cy="147205"/>
        </a:xfrm>
        <a:prstGeom prst="leftRightArrow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</xdr:colOff>
      <xdr:row>0</xdr:row>
      <xdr:rowOff>3</xdr:rowOff>
    </xdr:from>
    <xdr:to>
      <xdr:col>5</xdr:col>
      <xdr:colOff>69273</xdr:colOff>
      <xdr:row>2</xdr:row>
      <xdr:rowOff>233796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"/>
          <a:ext cx="1229590" cy="71870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3</xdr:rowOff>
    </xdr:from>
    <xdr:to>
      <xdr:col>18</xdr:col>
      <xdr:colOff>259773</xdr:colOff>
      <xdr:row>2</xdr:row>
      <xdr:rowOff>233796</xdr:rowOff>
    </xdr:to>
    <xdr:pic>
      <xdr:nvPicPr>
        <xdr:cNvPr id="11" name="Picture 31" descr="zaglavlje uos rs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"/>
          <a:ext cx="5178136" cy="718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3"/>
  <sheetViews>
    <sheetView showGridLines="0" tabSelected="1" topLeftCell="A27" zoomScale="110" zoomScaleNormal="110" zoomScaleSheetLayoutView="70" zoomScalePageLayoutView="110" workbookViewId="0">
      <selection activeCell="L40" sqref="L40:N40"/>
    </sheetView>
  </sheetViews>
  <sheetFormatPr defaultColWidth="9.140625" defaultRowHeight="15"/>
  <cols>
    <col min="1" max="1" width="1.28515625" style="8" customWidth="1"/>
    <col min="2" max="5" width="4" style="8" customWidth="1"/>
    <col min="6" max="7" width="4.42578125" style="8" customWidth="1"/>
    <col min="8" max="8" width="4" style="8" customWidth="1"/>
    <col min="9" max="9" width="4.42578125" style="8" customWidth="1"/>
    <col min="10" max="11" width="4" style="8" customWidth="1"/>
    <col min="12" max="12" width="4.5703125" style="8" customWidth="1"/>
    <col min="13" max="13" width="4.85546875" style="8" customWidth="1"/>
    <col min="14" max="14" width="4.42578125" style="8" bestFit="1" customWidth="1"/>
    <col min="15" max="17" width="4.42578125" style="8" customWidth="1"/>
    <col min="18" max="18" width="4" style="8" customWidth="1"/>
    <col min="19" max="19" width="4.28515625" style="8" customWidth="1"/>
    <col min="20" max="20" width="3.42578125" style="8" customWidth="1"/>
    <col min="21" max="21" width="3.85546875" style="8" customWidth="1"/>
    <col min="22" max="22" width="4.140625" style="8" customWidth="1"/>
    <col min="23" max="32" width="3.42578125" style="8" customWidth="1"/>
    <col min="33" max="33" width="5.28515625" style="8" bestFit="1" customWidth="1"/>
    <col min="34" max="34" width="1.28515625" style="8" customWidth="1"/>
    <col min="35" max="35" width="9.140625" style="7"/>
    <col min="36" max="43" width="3.42578125" style="7" customWidth="1"/>
    <col min="44" max="16384" width="9.140625" style="7"/>
  </cols>
  <sheetData>
    <row r="1" spans="1:34" ht="18.75">
      <c r="A1" s="206"/>
      <c r="B1" s="207"/>
      <c r="C1" s="207"/>
      <c r="D1" s="207"/>
      <c r="E1" s="207"/>
      <c r="F1" s="66"/>
      <c r="G1" s="212" t="s">
        <v>65</v>
      </c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3"/>
      <c r="T1" s="289" t="s">
        <v>23</v>
      </c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1"/>
    </row>
    <row r="2" spans="1:34" ht="18.75" customHeight="1">
      <c r="A2" s="208"/>
      <c r="B2" s="209"/>
      <c r="C2" s="209"/>
      <c r="D2" s="209"/>
      <c r="E2" s="209"/>
      <c r="F2" s="67"/>
      <c r="G2" s="214" t="s">
        <v>66</v>
      </c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5"/>
      <c r="T2" s="292" t="s">
        <v>171</v>
      </c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4"/>
    </row>
    <row r="3" spans="1:34" ht="18.75" customHeight="1">
      <c r="A3" s="210"/>
      <c r="B3" s="211"/>
      <c r="C3" s="211"/>
      <c r="D3" s="211"/>
      <c r="E3" s="211"/>
      <c r="F3" s="68"/>
      <c r="G3" s="216" t="s">
        <v>67</v>
      </c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7"/>
      <c r="T3" s="295" t="s">
        <v>24</v>
      </c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7"/>
      <c r="AG3" s="295" t="s">
        <v>2</v>
      </c>
      <c r="AH3" s="297"/>
    </row>
    <row r="4" spans="1:34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34" ht="15" customHeight="1">
      <c r="A5" s="298" t="s">
        <v>40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300"/>
    </row>
    <row r="6" spans="1:34" s="38" customFormat="1" ht="11.25">
      <c r="A6" s="10"/>
      <c r="B6" s="36"/>
      <c r="C6" s="302" t="s">
        <v>15</v>
      </c>
      <c r="D6" s="303"/>
      <c r="E6" s="303"/>
      <c r="F6" s="303"/>
      <c r="G6" s="303"/>
      <c r="H6" s="303"/>
      <c r="I6" s="303"/>
      <c r="J6" s="304"/>
      <c r="K6" s="36"/>
      <c r="L6" s="36"/>
      <c r="M6" s="235" t="s">
        <v>4</v>
      </c>
      <c r="N6" s="235"/>
      <c r="O6" s="235"/>
      <c r="P6" s="235"/>
      <c r="Q6" s="235"/>
      <c r="R6" s="235"/>
      <c r="S6" s="235"/>
      <c r="T6" s="235"/>
      <c r="U6" s="243"/>
      <c r="V6" s="36"/>
      <c r="W6" s="36"/>
      <c r="X6" s="234" t="s">
        <v>5</v>
      </c>
      <c r="Y6" s="234"/>
      <c r="Z6" s="234"/>
      <c r="AA6" s="234"/>
      <c r="AB6" s="4"/>
      <c r="AC6" s="34"/>
      <c r="AD6" s="311" t="s">
        <v>6</v>
      </c>
      <c r="AE6" s="234"/>
      <c r="AF6" s="240"/>
      <c r="AG6" s="36"/>
      <c r="AH6" s="37"/>
    </row>
    <row r="7" spans="1:34" ht="15" customHeight="1">
      <c r="A7" s="10"/>
      <c r="C7" s="305" t="s">
        <v>162</v>
      </c>
      <c r="D7" s="306"/>
      <c r="E7" s="306"/>
      <c r="F7" s="306"/>
      <c r="G7" s="306"/>
      <c r="H7" s="306"/>
      <c r="I7" s="306"/>
      <c r="J7" s="307"/>
      <c r="M7" s="244" t="s">
        <v>163</v>
      </c>
      <c r="N7" s="245"/>
      <c r="O7" s="245"/>
      <c r="P7" s="245"/>
      <c r="Q7" s="245"/>
      <c r="R7" s="245"/>
      <c r="S7" s="245"/>
      <c r="T7" s="245"/>
      <c r="U7" s="246"/>
      <c r="X7" s="301" t="s">
        <v>184</v>
      </c>
      <c r="Y7" s="301"/>
      <c r="Z7" s="301"/>
      <c r="AA7" s="301"/>
      <c r="AC7" s="164"/>
      <c r="AD7" s="308">
        <v>0.79166666666666663</v>
      </c>
      <c r="AE7" s="309"/>
      <c r="AF7" s="310"/>
      <c r="AG7" s="7"/>
      <c r="AH7" s="7"/>
    </row>
    <row r="8" spans="1:34" s="38" customFormat="1" ht="12.2" customHeight="1">
      <c r="A8" s="10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7"/>
    </row>
    <row r="9" spans="1:34" s="38" customFormat="1" ht="11.25">
      <c r="A9" s="10"/>
      <c r="B9" s="36"/>
      <c r="C9" s="263" t="s">
        <v>44</v>
      </c>
      <c r="D9" s="264"/>
      <c r="E9" s="266">
        <v>1</v>
      </c>
      <c r="F9" s="4"/>
      <c r="G9" s="256" t="s">
        <v>41</v>
      </c>
      <c r="H9" s="257"/>
      <c r="I9" s="36"/>
      <c r="J9" s="255" t="s">
        <v>22</v>
      </c>
      <c r="K9" s="257"/>
      <c r="L9" s="36"/>
      <c r="M9" s="36"/>
      <c r="N9" s="262" t="s">
        <v>10</v>
      </c>
      <c r="O9" s="235"/>
      <c r="P9" s="235"/>
      <c r="Q9" s="235"/>
      <c r="R9" s="235"/>
      <c r="S9" s="235"/>
      <c r="T9" s="235"/>
      <c r="U9" s="243"/>
      <c r="V9" s="35"/>
      <c r="W9" s="4"/>
      <c r="X9" s="234" t="s">
        <v>11</v>
      </c>
      <c r="Y9" s="234"/>
      <c r="Z9" s="234"/>
      <c r="AA9" s="234"/>
      <c r="AB9" s="234"/>
      <c r="AC9" s="234"/>
      <c r="AD9" s="234"/>
      <c r="AE9" s="234"/>
      <c r="AF9" s="240"/>
      <c r="AG9" s="47"/>
      <c r="AH9" s="37"/>
    </row>
    <row r="10" spans="1:34" ht="15" customHeight="1">
      <c r="A10" s="10"/>
      <c r="C10" s="265" t="s">
        <v>45</v>
      </c>
      <c r="D10" s="265"/>
      <c r="E10" s="266"/>
      <c r="F10" s="4"/>
      <c r="G10" s="259">
        <v>5</v>
      </c>
      <c r="H10" s="259"/>
      <c r="J10" s="260" t="s">
        <v>164</v>
      </c>
      <c r="K10" s="261"/>
      <c r="N10" s="239" t="s">
        <v>185</v>
      </c>
      <c r="O10" s="239"/>
      <c r="P10" s="239"/>
      <c r="Q10" s="239"/>
      <c r="R10" s="239"/>
      <c r="S10" s="239"/>
      <c r="T10" s="239"/>
      <c r="U10" s="239"/>
      <c r="V10" s="165"/>
      <c r="W10" s="165"/>
      <c r="X10" s="239" t="s">
        <v>169</v>
      </c>
      <c r="Y10" s="239"/>
      <c r="Z10" s="239"/>
      <c r="AA10" s="239"/>
      <c r="AB10" s="239"/>
      <c r="AC10" s="239"/>
      <c r="AD10" s="239"/>
      <c r="AE10" s="239"/>
      <c r="AF10" s="239"/>
      <c r="AG10" s="20"/>
      <c r="AH10" s="19"/>
    </row>
    <row r="11" spans="1:34" s="43" customFormat="1" ht="11.25">
      <c r="A11" s="10"/>
      <c r="B11" s="32"/>
      <c r="C11" s="32"/>
      <c r="D11" s="32"/>
      <c r="E11" s="1"/>
      <c r="F11" s="1"/>
      <c r="G11" s="1"/>
      <c r="H11" s="1"/>
      <c r="I11" s="1"/>
      <c r="J11" s="1"/>
      <c r="K11" s="1"/>
      <c r="L11" s="1"/>
      <c r="M11" s="1"/>
      <c r="N11" s="40"/>
      <c r="O11" s="40"/>
      <c r="P11" s="40"/>
      <c r="Q11" s="40"/>
      <c r="R11" s="40"/>
      <c r="S11" s="40"/>
      <c r="T11" s="40"/>
      <c r="U11" s="1"/>
      <c r="V11" s="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2"/>
    </row>
    <row r="12" spans="1:34" s="43" customFormat="1" ht="11.25">
      <c r="A12" s="10"/>
      <c r="B12" s="32"/>
      <c r="C12" s="255" t="s">
        <v>8</v>
      </c>
      <c r="D12" s="256"/>
      <c r="E12" s="257"/>
      <c r="F12" s="40"/>
      <c r="G12" s="255" t="s">
        <v>9</v>
      </c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7"/>
      <c r="V12" s="42"/>
      <c r="X12" s="284" t="s">
        <v>43</v>
      </c>
      <c r="Y12" s="284"/>
      <c r="Z12" s="284"/>
      <c r="AA12" s="284"/>
      <c r="AB12" s="284"/>
      <c r="AD12" s="262" t="s">
        <v>7</v>
      </c>
      <c r="AE12" s="235"/>
      <c r="AF12" s="235"/>
    </row>
    <row r="13" spans="1:34" ht="15" customHeight="1">
      <c r="A13" s="10"/>
      <c r="B13" s="32"/>
      <c r="C13" s="5">
        <v>3</v>
      </c>
      <c r="D13" s="28" t="s">
        <v>0</v>
      </c>
      <c r="E13" s="6">
        <v>2</v>
      </c>
      <c r="G13" s="49">
        <v>25</v>
      </c>
      <c r="H13" s="28" t="s">
        <v>1</v>
      </c>
      <c r="I13" s="50">
        <v>15</v>
      </c>
      <c r="J13" s="49">
        <v>25</v>
      </c>
      <c r="K13" s="28" t="s">
        <v>1</v>
      </c>
      <c r="L13" s="50">
        <v>16</v>
      </c>
      <c r="M13" s="49">
        <v>17</v>
      </c>
      <c r="N13" s="28" t="s">
        <v>1</v>
      </c>
      <c r="O13" s="50">
        <v>25</v>
      </c>
      <c r="P13" s="49">
        <v>22</v>
      </c>
      <c r="Q13" s="28" t="s">
        <v>1</v>
      </c>
      <c r="R13" s="50">
        <v>25</v>
      </c>
      <c r="S13" s="49">
        <v>15</v>
      </c>
      <c r="T13" s="28" t="s">
        <v>1</v>
      </c>
      <c r="U13" s="50">
        <v>13</v>
      </c>
      <c r="V13" s="19"/>
      <c r="W13" s="7"/>
      <c r="X13" s="248">
        <f>SUM(G13,J13,M13,P13,S13)</f>
        <v>104</v>
      </c>
      <c r="Y13" s="249"/>
      <c r="Z13" s="33" t="s">
        <v>1</v>
      </c>
      <c r="AA13" s="250">
        <f>SUM(I13,L13,O13,R13,U13)</f>
        <v>94</v>
      </c>
      <c r="AB13" s="251"/>
      <c r="AC13" s="7"/>
      <c r="AD13" s="247">
        <v>123</v>
      </c>
      <c r="AE13" s="247"/>
      <c r="AF13" s="247"/>
      <c r="AG13" s="27" t="s">
        <v>42</v>
      </c>
      <c r="AH13" s="7"/>
    </row>
    <row r="14" spans="1:34" ht="12.2" customHeight="1">
      <c r="A14" s="11"/>
      <c r="B14" s="12"/>
      <c r="C14" s="12"/>
      <c r="D14" s="12"/>
      <c r="E14" s="12"/>
      <c r="F14" s="12"/>
      <c r="G14" s="12"/>
      <c r="H14" s="12">
        <v>1</v>
      </c>
      <c r="I14" s="12"/>
      <c r="J14" s="21"/>
      <c r="K14" s="22">
        <v>2</v>
      </c>
      <c r="L14" s="21"/>
      <c r="M14" s="21"/>
      <c r="N14" s="22">
        <v>3</v>
      </c>
      <c r="O14" s="21"/>
      <c r="P14" s="21"/>
      <c r="Q14" s="22">
        <v>4</v>
      </c>
      <c r="R14" s="21"/>
      <c r="S14" s="21"/>
      <c r="T14" s="22">
        <v>5</v>
      </c>
      <c r="U14" s="12"/>
      <c r="V14" s="21"/>
      <c r="W14" s="22"/>
      <c r="X14" s="21"/>
      <c r="Y14" s="21"/>
      <c r="Z14" s="22"/>
      <c r="AA14" s="21"/>
      <c r="AB14" s="21"/>
      <c r="AC14" s="22"/>
      <c r="AD14" s="21"/>
      <c r="AE14" s="21"/>
      <c r="AF14" s="22"/>
      <c r="AG14" s="15"/>
      <c r="AH14" s="23"/>
    </row>
    <row r="15" spans="1:34" ht="15" customHeight="1">
      <c r="A15" s="298" t="s">
        <v>12</v>
      </c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300"/>
    </row>
    <row r="16" spans="1:34">
      <c r="A16" s="10"/>
      <c r="B16" s="1"/>
      <c r="C16" s="288" t="s">
        <v>46</v>
      </c>
      <c r="D16" s="288"/>
      <c r="E16" s="288"/>
      <c r="F16" s="46"/>
      <c r="G16" s="315" t="s">
        <v>18</v>
      </c>
      <c r="H16" s="315"/>
      <c r="I16" s="315"/>
      <c r="J16" s="315"/>
      <c r="K16" s="315"/>
      <c r="L16" s="315"/>
      <c r="M16" s="315"/>
      <c r="N16" s="315"/>
      <c r="O16" s="315"/>
      <c r="P16" s="46"/>
      <c r="Q16" s="46"/>
      <c r="R16" s="315" t="s">
        <v>49</v>
      </c>
      <c r="S16" s="315"/>
      <c r="T16" s="315"/>
      <c r="U16" s="315"/>
      <c r="V16" s="315"/>
      <c r="W16" s="315"/>
      <c r="X16" s="315"/>
      <c r="Y16" s="315"/>
      <c r="AB16" s="241" t="s">
        <v>15</v>
      </c>
      <c r="AC16" s="241"/>
      <c r="AD16" s="241"/>
      <c r="AE16" s="241"/>
      <c r="AF16" s="241"/>
      <c r="AH16" s="19"/>
    </row>
    <row r="17" spans="1:36" ht="15.75">
      <c r="A17" s="10"/>
      <c r="B17" s="1"/>
      <c r="C17" s="340" t="s">
        <v>47</v>
      </c>
      <c r="D17" s="341"/>
      <c r="E17" s="342"/>
      <c r="F17" s="162"/>
      <c r="G17" s="343" t="s">
        <v>173</v>
      </c>
      <c r="H17" s="344"/>
      <c r="I17" s="344"/>
      <c r="J17" s="344"/>
      <c r="K17" s="344"/>
      <c r="L17" s="344"/>
      <c r="M17" s="344"/>
      <c r="N17" s="344"/>
      <c r="O17" s="345"/>
      <c r="P17" s="162"/>
      <c r="Q17" s="162"/>
      <c r="R17" s="252" t="s">
        <v>167</v>
      </c>
      <c r="S17" s="253"/>
      <c r="T17" s="253"/>
      <c r="U17" s="253"/>
      <c r="V17" s="253"/>
      <c r="W17" s="253"/>
      <c r="X17" s="253"/>
      <c r="Y17" s="254"/>
      <c r="AB17" s="224" t="s">
        <v>159</v>
      </c>
      <c r="AC17" s="225"/>
      <c r="AD17" s="225"/>
      <c r="AE17" s="225"/>
      <c r="AF17" s="226"/>
      <c r="AH17" s="19"/>
    </row>
    <row r="18" spans="1:36" s="27" customFormat="1" ht="8.25" customHeight="1">
      <c r="A18" s="13"/>
      <c r="B18" s="25"/>
      <c r="C18" s="339"/>
      <c r="D18" s="339"/>
      <c r="E18" s="8"/>
      <c r="F18" s="8"/>
      <c r="G18" s="8"/>
      <c r="H18" s="8"/>
      <c r="I18" s="8"/>
      <c r="J18" s="8"/>
      <c r="K18" s="258"/>
      <c r="L18" s="258"/>
      <c r="M18" s="8"/>
      <c r="N18" s="8"/>
      <c r="O18" s="8"/>
      <c r="P18" s="8"/>
      <c r="Q18" s="8"/>
      <c r="R18" s="8"/>
      <c r="S18" s="8"/>
      <c r="T18" s="8"/>
      <c r="U18" s="258"/>
      <c r="V18" s="258"/>
      <c r="W18" s="8"/>
      <c r="X18" s="8"/>
      <c r="Y18" s="8"/>
      <c r="Z18" s="8"/>
      <c r="AA18" s="8"/>
      <c r="AB18" s="8"/>
      <c r="AC18" s="288"/>
      <c r="AD18" s="288"/>
      <c r="AE18" s="288"/>
      <c r="AF18" s="288"/>
      <c r="AG18" s="8"/>
      <c r="AH18" s="19"/>
      <c r="AJ18" s="26"/>
    </row>
    <row r="19" spans="1:36" s="27" customFormat="1" ht="15" customHeight="1">
      <c r="A19" s="13"/>
      <c r="B19" s="25"/>
      <c r="C19" s="340" t="s">
        <v>48</v>
      </c>
      <c r="D19" s="341"/>
      <c r="E19" s="342"/>
      <c r="F19" s="8"/>
      <c r="G19" s="224" t="s">
        <v>174</v>
      </c>
      <c r="H19" s="225"/>
      <c r="I19" s="225"/>
      <c r="J19" s="225"/>
      <c r="K19" s="225"/>
      <c r="L19" s="225"/>
      <c r="M19" s="225"/>
      <c r="N19" s="225"/>
      <c r="O19" s="226"/>
      <c r="P19" s="8"/>
      <c r="Q19" s="8"/>
      <c r="R19" s="252" t="s">
        <v>168</v>
      </c>
      <c r="S19" s="253"/>
      <c r="T19" s="253"/>
      <c r="U19" s="253"/>
      <c r="V19" s="253"/>
      <c r="W19" s="253"/>
      <c r="X19" s="253"/>
      <c r="Y19" s="254"/>
      <c r="Z19" s="8"/>
      <c r="AA19" s="8"/>
      <c r="AB19" s="224" t="s">
        <v>160</v>
      </c>
      <c r="AC19" s="225"/>
      <c r="AD19" s="225"/>
      <c r="AE19" s="225"/>
      <c r="AF19" s="226"/>
      <c r="AG19" s="8"/>
      <c r="AH19" s="19"/>
      <c r="AJ19" s="26"/>
    </row>
    <row r="20" spans="1:36" s="27" customFormat="1" ht="12" customHeight="1">
      <c r="A20" s="13"/>
      <c r="B20" s="25"/>
      <c r="C20" s="45"/>
      <c r="D20" s="45"/>
      <c r="E20" s="45"/>
      <c r="F20" s="8"/>
      <c r="G20" s="8"/>
      <c r="H20" s="8"/>
      <c r="I20" s="8"/>
      <c r="J20" s="8"/>
      <c r="K20" s="29"/>
      <c r="L20" s="29"/>
      <c r="M20" s="8"/>
      <c r="N20" s="8"/>
      <c r="O20" s="8"/>
      <c r="P20" s="8"/>
      <c r="Q20" s="8"/>
      <c r="R20" s="8"/>
      <c r="S20" s="8"/>
      <c r="T20" s="8"/>
      <c r="U20" s="29"/>
      <c r="V20" s="29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19"/>
      <c r="AJ20" s="26"/>
    </row>
    <row r="21" spans="1:36" ht="18" customHeight="1">
      <c r="A21" s="329" t="s">
        <v>19</v>
      </c>
      <c r="B21" s="330"/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A21" s="330"/>
      <c r="AB21" s="330"/>
      <c r="AC21" s="330"/>
      <c r="AD21" s="330"/>
      <c r="AE21" s="330"/>
      <c r="AF21" s="330"/>
      <c r="AG21" s="331"/>
      <c r="AH21" s="19"/>
    </row>
    <row r="22" spans="1:36">
      <c r="A22" s="10"/>
      <c r="B22" s="1"/>
      <c r="C22" s="1"/>
      <c r="D22" s="1"/>
      <c r="E22" s="1"/>
      <c r="F22" s="35"/>
      <c r="G22" s="4"/>
      <c r="H22" s="4"/>
      <c r="I22" s="235" t="s">
        <v>13</v>
      </c>
      <c r="J22" s="235"/>
      <c r="K22" s="235"/>
      <c r="L22" s="235"/>
      <c r="M22" s="235"/>
      <c r="N22" s="235"/>
      <c r="O22" s="235"/>
      <c r="P22" s="4"/>
      <c r="Q22" s="4"/>
      <c r="R22" s="4"/>
      <c r="S22" s="4"/>
      <c r="T22" s="4"/>
      <c r="U22" s="4"/>
      <c r="V22" s="234" t="s">
        <v>14</v>
      </c>
      <c r="W22" s="234"/>
      <c r="X22" s="234"/>
      <c r="Y22" s="234"/>
      <c r="Z22" s="234"/>
      <c r="AA22" s="234"/>
      <c r="AB22" s="234"/>
      <c r="AC22" s="234"/>
      <c r="AD22" s="60"/>
      <c r="AE22" s="60"/>
      <c r="AF22" s="60"/>
      <c r="AG22" s="7"/>
      <c r="AH22" s="7"/>
    </row>
    <row r="23" spans="1:36" ht="18" customHeight="1">
      <c r="A23" s="10"/>
      <c r="B23" s="51"/>
      <c r="C23" s="335" t="s">
        <v>20</v>
      </c>
      <c r="D23" s="335"/>
      <c r="E23" s="335"/>
      <c r="F23" s="61"/>
      <c r="G23" s="61"/>
      <c r="H23" s="61"/>
      <c r="I23" s="228">
        <f>VLOOKUP('2'!B34,'2'!B34:O35,14,FALSE)</f>
        <v>86.7</v>
      </c>
      <c r="J23" s="229"/>
      <c r="K23" s="230"/>
      <c r="L23" s="236" t="str">
        <f>IF(I23="","",IF(I23&gt;95,"ОДЛИЧАН",IF(I23&gt;89.9,"ВРЛО ДОБАР",IF(I23&gt;85,"ДОБАР",IF(I23&gt;79.9,"ЗАДОВОЉАВА","НЕ ЗАДОВОЉАВА")))))</f>
        <v>ДОБАР</v>
      </c>
      <c r="M23" s="237"/>
      <c r="N23" s="237"/>
      <c r="O23" s="238"/>
      <c r="P23" s="61"/>
      <c r="Q23" s="61"/>
      <c r="R23" s="242" t="str">
        <f>IF(T22="","",IF(T22&gt;96,"EXCELLENT",IF(T22&gt;89,"VERY GOOD",IF(T22&gt;74,"GOOD",IF(T22&gt;59,"SUFFICIENT","INSUFFICIENT")))))</f>
        <v/>
      </c>
      <c r="S23" s="242"/>
      <c r="T23" s="242"/>
      <c r="U23" s="242"/>
      <c r="V23" s="228">
        <f>VLOOKUP('2'!R34,'2'!R34:AE35,14,FALSE)</f>
        <v>90.5</v>
      </c>
      <c r="W23" s="229"/>
      <c r="X23" s="230"/>
      <c r="Y23" s="231" t="str">
        <f>IF(V23="","",IF(V23&gt;95.1,"ОДЛИЧАН",IF(V23&gt;89.9,"ВРЛО ДОБАР",IF(V23&gt;85,"ДОБАР",IF(V23&gt;79.9,"ЗАДОВОЉАВА","НЕ ЗАДОВОЉАВА")))))</f>
        <v>ВРЛО ДОБАР</v>
      </c>
      <c r="Z23" s="232"/>
      <c r="AA23" s="232"/>
      <c r="AB23" s="232"/>
      <c r="AC23" s="233"/>
      <c r="AD23" s="54"/>
      <c r="AE23" s="54"/>
      <c r="AF23" s="54"/>
      <c r="AG23" s="7"/>
      <c r="AH23" s="7"/>
    </row>
    <row r="24" spans="1:36" s="38" customFormat="1" ht="11.25">
      <c r="A24" s="10"/>
      <c r="B24" s="48"/>
      <c r="C24" s="48"/>
      <c r="D24" s="47"/>
      <c r="E24" s="31"/>
      <c r="F24" s="56"/>
      <c r="G24" s="56"/>
      <c r="H24" s="56"/>
      <c r="I24" s="57"/>
      <c r="J24" s="31"/>
      <c r="K24" s="31"/>
      <c r="L24" s="31"/>
      <c r="M24" s="31"/>
      <c r="N24" s="31"/>
      <c r="O24" s="31"/>
      <c r="P24" s="56"/>
      <c r="Q24" s="57"/>
      <c r="R24" s="57"/>
      <c r="S24" s="57"/>
      <c r="T24" s="58"/>
      <c r="U24" s="47"/>
      <c r="V24" s="47"/>
      <c r="Y24" s="59"/>
      <c r="Z24" s="59"/>
      <c r="AA24" s="59"/>
      <c r="AB24" s="59"/>
      <c r="AC24" s="59"/>
      <c r="AD24" s="59"/>
      <c r="AE24" s="59"/>
      <c r="AF24" s="59"/>
    </row>
    <row r="25" spans="1:36" s="27" customFormat="1" ht="24.75" customHeight="1">
      <c r="A25" s="10"/>
      <c r="B25" s="235" t="s">
        <v>55</v>
      </c>
      <c r="C25" s="235"/>
      <c r="D25" s="235"/>
      <c r="E25" s="273"/>
      <c r="F25" s="52"/>
      <c r="G25" s="218" t="s">
        <v>57</v>
      </c>
      <c r="H25" s="219"/>
      <c r="I25" s="220"/>
      <c r="J25" s="52"/>
      <c r="K25" s="277" t="s">
        <v>57</v>
      </c>
      <c r="L25" s="278"/>
      <c r="M25" s="279"/>
      <c r="N25" s="53"/>
      <c r="O25" s="218" t="s">
        <v>59</v>
      </c>
      <c r="P25" s="219"/>
      <c r="Q25" s="220"/>
      <c r="R25" s="30"/>
      <c r="S25" s="52"/>
      <c r="T25" s="218" t="s">
        <v>57</v>
      </c>
      <c r="U25" s="219"/>
      <c r="V25" s="220"/>
      <c r="W25" s="52"/>
      <c r="X25" s="277" t="s">
        <v>57</v>
      </c>
      <c r="Y25" s="278"/>
      <c r="Z25" s="278"/>
      <c r="AA25" s="279"/>
      <c r="AB25" s="53"/>
      <c r="AC25" s="218" t="s">
        <v>59</v>
      </c>
      <c r="AD25" s="219"/>
      <c r="AE25" s="219"/>
      <c r="AF25" s="220"/>
    </row>
    <row r="26" spans="1:36" s="27" customFormat="1" ht="18" customHeight="1">
      <c r="A26" s="10"/>
      <c r="B26" s="235" t="s">
        <v>56</v>
      </c>
      <c r="C26" s="235"/>
      <c r="D26" s="235"/>
      <c r="E26" s="273"/>
      <c r="F26" s="129"/>
      <c r="G26" s="221" t="s">
        <v>58</v>
      </c>
      <c r="H26" s="222"/>
      <c r="I26" s="223"/>
      <c r="J26" s="160"/>
      <c r="K26" s="280" t="s">
        <v>60</v>
      </c>
      <c r="L26" s="281"/>
      <c r="M26" s="282"/>
      <c r="N26" s="198" t="s">
        <v>165</v>
      </c>
      <c r="O26" s="221" t="s">
        <v>60</v>
      </c>
      <c r="P26" s="222"/>
      <c r="Q26" s="223"/>
      <c r="R26" s="30"/>
      <c r="S26" s="198"/>
      <c r="T26" s="221" t="s">
        <v>58</v>
      </c>
      <c r="U26" s="222"/>
      <c r="V26" s="223"/>
      <c r="W26" s="198" t="s">
        <v>152</v>
      </c>
      <c r="X26" s="332" t="s">
        <v>60</v>
      </c>
      <c r="Y26" s="333"/>
      <c r="Z26" s="333"/>
      <c r="AA26" s="334"/>
      <c r="AB26" s="129"/>
      <c r="AC26" s="221" t="s">
        <v>60</v>
      </c>
      <c r="AD26" s="222"/>
      <c r="AE26" s="222"/>
      <c r="AF26" s="223"/>
    </row>
    <row r="27" spans="1:36" s="38" customFormat="1" ht="11.25">
      <c r="A27" s="10"/>
      <c r="B27" s="48"/>
      <c r="C27" s="48"/>
      <c r="D27" s="47"/>
      <c r="E27" s="31"/>
      <c r="F27" s="56"/>
      <c r="G27" s="56"/>
      <c r="H27" s="56"/>
      <c r="I27" s="57"/>
      <c r="J27" s="31"/>
      <c r="K27" s="31"/>
      <c r="L27" s="31"/>
      <c r="M27" s="31"/>
      <c r="N27" s="31"/>
      <c r="O27" s="31"/>
      <c r="P27" s="56"/>
      <c r="Q27" s="57"/>
      <c r="R27" s="57"/>
      <c r="S27" s="57"/>
      <c r="T27" s="58"/>
      <c r="U27" s="47"/>
      <c r="V27" s="47"/>
    </row>
    <row r="28" spans="1:36" s="27" customFormat="1" ht="18" customHeight="1">
      <c r="A28" s="10"/>
      <c r="B28" s="235" t="s">
        <v>51</v>
      </c>
      <c r="C28" s="235"/>
      <c r="D28" s="235"/>
      <c r="E28" s="235"/>
      <c r="F28" s="62"/>
      <c r="G28" s="283" t="s">
        <v>62</v>
      </c>
      <c r="H28" s="283"/>
      <c r="I28" s="161" t="s">
        <v>165</v>
      </c>
      <c r="J28" s="63"/>
      <c r="K28" s="283" t="s">
        <v>63</v>
      </c>
      <c r="L28" s="283"/>
      <c r="M28" s="128"/>
      <c r="N28" s="63"/>
      <c r="O28" s="283" t="s">
        <v>64</v>
      </c>
      <c r="P28" s="283"/>
      <c r="Q28" s="161"/>
      <c r="R28" s="64"/>
      <c r="S28" s="64"/>
      <c r="T28" s="65"/>
      <c r="U28" s="337" t="s">
        <v>61</v>
      </c>
      <c r="V28" s="337"/>
      <c r="W28" s="337"/>
      <c r="X28" s="337"/>
      <c r="Y28" s="224">
        <v>0.3</v>
      </c>
      <c r="Z28" s="225"/>
      <c r="AA28" s="225"/>
      <c r="AB28" s="226"/>
      <c r="AC28" s="227"/>
      <c r="AD28" s="227"/>
      <c r="AE28" s="227"/>
      <c r="AF28" s="227"/>
    </row>
    <row r="29" spans="1:36" ht="12.2" customHeight="1">
      <c r="A29" s="10"/>
      <c r="B29" s="1"/>
      <c r="C29" s="3"/>
      <c r="D29" s="3"/>
      <c r="E29" s="3"/>
      <c r="F29" s="3"/>
      <c r="G29" s="3"/>
      <c r="H29" s="3"/>
      <c r="J29" s="9"/>
      <c r="K29" s="9"/>
      <c r="L29" s="1"/>
      <c r="M29" s="1"/>
      <c r="N29" s="1"/>
      <c r="O29" s="1"/>
      <c r="P29" s="1"/>
      <c r="Q29" s="1"/>
      <c r="R29" s="1"/>
      <c r="S29" s="1"/>
      <c r="T29" s="1"/>
      <c r="U29" s="1"/>
      <c r="V29" s="24"/>
      <c r="W29" s="24"/>
      <c r="X29" s="24"/>
      <c r="Y29" s="24"/>
      <c r="Z29" s="2"/>
      <c r="AA29" s="2"/>
      <c r="AB29" s="2"/>
      <c r="AC29" s="2"/>
      <c r="AD29" s="2"/>
      <c r="AE29" s="2"/>
      <c r="AF29" s="2"/>
      <c r="AG29" s="2"/>
      <c r="AH29" s="19"/>
    </row>
    <row r="30" spans="1:36" ht="15" customHeight="1">
      <c r="A30" s="10"/>
      <c r="B30" s="349" t="s">
        <v>50</v>
      </c>
      <c r="C30" s="349"/>
      <c r="D30" s="349"/>
      <c r="E30" s="350"/>
      <c r="F30" s="274" t="s">
        <v>166</v>
      </c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6"/>
      <c r="T30" s="163"/>
      <c r="U30" s="336" t="s">
        <v>21</v>
      </c>
      <c r="V30" s="336"/>
      <c r="W30" s="336"/>
      <c r="X30" s="336"/>
      <c r="Y30" s="336"/>
      <c r="Z30" s="336"/>
      <c r="AA30" s="336"/>
      <c r="AB30" s="336"/>
      <c r="AC30" s="336"/>
      <c r="AD30" s="336"/>
      <c r="AE30" s="336"/>
      <c r="AF30" s="336"/>
      <c r="AG30" s="336"/>
      <c r="AH30" s="44"/>
    </row>
    <row r="31" spans="1:36" ht="15" customHeight="1">
      <c r="A31" s="10"/>
      <c r="B31" s="349"/>
      <c r="C31" s="349"/>
      <c r="D31" s="349"/>
      <c r="E31" s="350"/>
      <c r="F31" s="323" t="s">
        <v>183</v>
      </c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5"/>
      <c r="T31" s="163"/>
      <c r="U31" s="315" t="s">
        <v>18</v>
      </c>
      <c r="V31" s="315"/>
      <c r="W31" s="315"/>
      <c r="X31" s="315"/>
      <c r="Y31" s="316"/>
      <c r="Z31" s="312" t="s">
        <v>17</v>
      </c>
      <c r="AA31" s="313"/>
      <c r="AB31" s="313"/>
      <c r="AC31" s="313"/>
      <c r="AD31" s="313"/>
      <c r="AE31" s="313"/>
      <c r="AF31" s="313"/>
      <c r="AG31" s="314"/>
      <c r="AH31" s="19"/>
    </row>
    <row r="32" spans="1:36" s="27" customFormat="1" ht="15" customHeight="1">
      <c r="A32" s="10"/>
      <c r="B32" s="349"/>
      <c r="C32" s="349"/>
      <c r="D32" s="349"/>
      <c r="E32" s="350"/>
      <c r="F32" s="326" t="s">
        <v>172</v>
      </c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8"/>
      <c r="T32" s="163"/>
      <c r="U32" s="317" t="s">
        <v>186</v>
      </c>
      <c r="V32" s="318"/>
      <c r="W32" s="318"/>
      <c r="X32" s="318"/>
      <c r="Y32" s="319"/>
      <c r="Z32" s="285" t="s">
        <v>191</v>
      </c>
      <c r="AA32" s="286"/>
      <c r="AB32" s="286"/>
      <c r="AC32" s="286"/>
      <c r="AD32" s="286"/>
      <c r="AE32" s="286"/>
      <c r="AF32" s="286"/>
      <c r="AG32" s="287"/>
      <c r="AH32" s="19"/>
    </row>
    <row r="33" spans="1:34" ht="15" customHeight="1">
      <c r="A33" s="10"/>
      <c r="B33" s="4" t="s">
        <v>53</v>
      </c>
      <c r="C33" s="4"/>
      <c r="D33" s="4"/>
      <c r="E33" s="55"/>
      <c r="F33" s="346" t="s">
        <v>182</v>
      </c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47"/>
      <c r="R33" s="347"/>
      <c r="S33" s="348"/>
      <c r="T33" s="24"/>
      <c r="U33" s="317" t="s">
        <v>188</v>
      </c>
      <c r="V33" s="318"/>
      <c r="W33" s="318"/>
      <c r="X33" s="318"/>
      <c r="Y33" s="319"/>
      <c r="Z33" s="285" t="s">
        <v>192</v>
      </c>
      <c r="AA33" s="286"/>
      <c r="AB33" s="286"/>
      <c r="AC33" s="286"/>
      <c r="AD33" s="286"/>
      <c r="AE33" s="286"/>
      <c r="AF33" s="286"/>
      <c r="AG33" s="287"/>
      <c r="AH33" s="19"/>
    </row>
    <row r="34" spans="1:34" ht="15" customHeight="1">
      <c r="A34" s="10" t="s">
        <v>3</v>
      </c>
      <c r="B34" s="235" t="s">
        <v>54</v>
      </c>
      <c r="C34" s="235"/>
      <c r="D34" s="235"/>
      <c r="E34" s="273"/>
      <c r="F34" s="320" t="s">
        <v>170</v>
      </c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2"/>
      <c r="T34" s="163"/>
      <c r="U34" s="317" t="s">
        <v>187</v>
      </c>
      <c r="V34" s="318"/>
      <c r="W34" s="318"/>
      <c r="X34" s="318"/>
      <c r="Y34" s="319"/>
      <c r="Z34" s="285" t="s">
        <v>193</v>
      </c>
      <c r="AA34" s="286"/>
      <c r="AB34" s="286"/>
      <c r="AC34" s="286"/>
      <c r="AD34" s="286"/>
      <c r="AE34" s="286"/>
      <c r="AF34" s="286"/>
      <c r="AG34" s="287"/>
      <c r="AH34" s="19"/>
    </row>
    <row r="35" spans="1:34" ht="15" customHeight="1">
      <c r="A35" s="10"/>
      <c r="B35" s="235" t="s">
        <v>52</v>
      </c>
      <c r="C35" s="235"/>
      <c r="D35" s="235"/>
      <c r="E35" s="273"/>
      <c r="F35" s="346" t="s">
        <v>176</v>
      </c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8"/>
      <c r="T35" s="163"/>
      <c r="U35" s="267" t="s">
        <v>189</v>
      </c>
      <c r="V35" s="268"/>
      <c r="W35" s="268"/>
      <c r="X35" s="268"/>
      <c r="Y35" s="269"/>
      <c r="Z35" s="285" t="s">
        <v>194</v>
      </c>
      <c r="AA35" s="286"/>
      <c r="AB35" s="286"/>
      <c r="AC35" s="286"/>
      <c r="AD35" s="286"/>
      <c r="AE35" s="286"/>
      <c r="AF35" s="286"/>
      <c r="AG35" s="287"/>
      <c r="AH35" s="19"/>
    </row>
    <row r="36" spans="1:34" ht="15" customHeight="1">
      <c r="A36" s="10"/>
      <c r="B36" s="4"/>
      <c r="C36" s="4"/>
      <c r="D36" s="4"/>
      <c r="E36" s="55"/>
      <c r="F36" s="270" t="s">
        <v>175</v>
      </c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2"/>
      <c r="T36" s="163"/>
      <c r="U36" s="267" t="s">
        <v>190</v>
      </c>
      <c r="V36" s="268"/>
      <c r="W36" s="268"/>
      <c r="X36" s="268"/>
      <c r="Y36" s="269"/>
      <c r="Z36" s="285" t="s">
        <v>195</v>
      </c>
      <c r="AA36" s="286"/>
      <c r="AB36" s="286"/>
      <c r="AC36" s="286"/>
      <c r="AD36" s="286"/>
      <c r="AE36" s="286"/>
      <c r="AF36" s="286"/>
      <c r="AG36" s="287"/>
      <c r="AH36" s="19"/>
    </row>
    <row r="37" spans="1:34" ht="10.35" customHeight="1">
      <c r="A37" s="11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2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23"/>
    </row>
    <row r="38" spans="1:34" ht="15" customHeight="1">
      <c r="A38" s="298" t="s">
        <v>16</v>
      </c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300"/>
    </row>
    <row r="39" spans="1:34" ht="3.75" customHeight="1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/>
    </row>
    <row r="40" spans="1:34" ht="15" customHeight="1">
      <c r="A40" s="10"/>
      <c r="B40" s="24"/>
      <c r="C40" s="338" t="s">
        <v>161</v>
      </c>
      <c r="D40" s="338"/>
      <c r="E40" s="338"/>
      <c r="F40" s="338"/>
      <c r="G40" s="338"/>
      <c r="H40" s="338"/>
      <c r="I40" s="338"/>
      <c r="J40" s="338"/>
      <c r="K40" s="159"/>
      <c r="L40" s="203" t="s">
        <v>196</v>
      </c>
      <c r="M40" s="204"/>
      <c r="N40" s="205"/>
      <c r="O40" s="235"/>
      <c r="P40" s="235"/>
      <c r="Q40" s="235"/>
      <c r="R40" s="235"/>
      <c r="S40" s="235"/>
      <c r="T40" s="234"/>
      <c r="U40" s="234"/>
      <c r="V40" s="234"/>
      <c r="W40" s="234"/>
      <c r="X40" s="234"/>
      <c r="AC40" s="24"/>
      <c r="AD40" s="24"/>
      <c r="AE40" s="24"/>
      <c r="AF40" s="24"/>
      <c r="AG40" s="24"/>
      <c r="AH40" s="19"/>
    </row>
    <row r="41" spans="1:34" ht="8.1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23"/>
    </row>
    <row r="42" spans="1:34" ht="15" customHeight="1"/>
    <row r="43" spans="1:34" ht="15" customHeight="1"/>
  </sheetData>
  <sheetProtection password="CCB0" sheet="1" objects="1" scenarios="1" selectLockedCells="1"/>
  <customSheetViews>
    <customSheetView guid="{91639F8B-D941-49D8-8E11-AEE69BF42410}" scale="75" showGridLines="0" hiddenRows="1" topLeftCell="A17">
      <selection activeCell="Y4" sqref="Y4"/>
      <pageMargins left="0.7" right="0.7" top="0.75" bottom="0.75" header="0.3" footer="0.3"/>
      <pageSetup paperSize="9" orientation="portrait" horizontalDpi="300" verticalDpi="300"/>
    </customSheetView>
    <customSheetView guid="{C64BC7D8-9B23-415D-8F2C-61D235FD48B0}" scale="75" showGridLines="0" hiddenRows="1">
      <selection activeCell="O21" sqref="O21"/>
      <pageMargins left="0.7" right="0.7" top="0.75" bottom="0.75" header="0.3" footer="0.3"/>
      <pageSetup paperSize="9" orientation="portrait" horizontalDpi="300" verticalDpi="300"/>
    </customSheetView>
  </customSheetViews>
  <mergeCells count="110">
    <mergeCell ref="Z36:AG36"/>
    <mergeCell ref="A15:AH15"/>
    <mergeCell ref="U34:Y34"/>
    <mergeCell ref="U35:Y35"/>
    <mergeCell ref="U28:X28"/>
    <mergeCell ref="U32:Y32"/>
    <mergeCell ref="C40:J40"/>
    <mergeCell ref="T40:X40"/>
    <mergeCell ref="C18:D18"/>
    <mergeCell ref="C17:E17"/>
    <mergeCell ref="C16:E16"/>
    <mergeCell ref="C19:E19"/>
    <mergeCell ref="G16:O16"/>
    <mergeCell ref="G17:O17"/>
    <mergeCell ref="G19:O19"/>
    <mergeCell ref="R16:Y16"/>
    <mergeCell ref="A38:AH38"/>
    <mergeCell ref="U18:V18"/>
    <mergeCell ref="O40:S40"/>
    <mergeCell ref="F35:S35"/>
    <mergeCell ref="O28:P28"/>
    <mergeCell ref="F33:S33"/>
    <mergeCell ref="B30:E32"/>
    <mergeCell ref="Z35:AG35"/>
    <mergeCell ref="Z32:AG32"/>
    <mergeCell ref="Z31:AG31"/>
    <mergeCell ref="Z33:AG33"/>
    <mergeCell ref="U31:Y31"/>
    <mergeCell ref="U33:Y33"/>
    <mergeCell ref="R17:Y17"/>
    <mergeCell ref="F34:S34"/>
    <mergeCell ref="F31:S31"/>
    <mergeCell ref="F32:S32"/>
    <mergeCell ref="A21:AG21"/>
    <mergeCell ref="X26:AA26"/>
    <mergeCell ref="X25:AA25"/>
    <mergeCell ref="C23:E23"/>
    <mergeCell ref="U30:AG30"/>
    <mergeCell ref="T1:AH1"/>
    <mergeCell ref="T2:AH2"/>
    <mergeCell ref="T3:AF3"/>
    <mergeCell ref="A5:AH5"/>
    <mergeCell ref="X7:AA7"/>
    <mergeCell ref="C6:J6"/>
    <mergeCell ref="C7:J7"/>
    <mergeCell ref="X6:AA6"/>
    <mergeCell ref="AD7:AF7"/>
    <mergeCell ref="AD6:AF6"/>
    <mergeCell ref="AG3:AH3"/>
    <mergeCell ref="C9:D9"/>
    <mergeCell ref="C10:D10"/>
    <mergeCell ref="E9:E10"/>
    <mergeCell ref="U36:Y36"/>
    <mergeCell ref="C12:E12"/>
    <mergeCell ref="AD12:AF12"/>
    <mergeCell ref="F36:S36"/>
    <mergeCell ref="B28:E28"/>
    <mergeCell ref="B35:E35"/>
    <mergeCell ref="B34:E34"/>
    <mergeCell ref="B25:E25"/>
    <mergeCell ref="B26:E26"/>
    <mergeCell ref="F30:S30"/>
    <mergeCell ref="G25:I25"/>
    <mergeCell ref="G26:I26"/>
    <mergeCell ref="K25:M25"/>
    <mergeCell ref="K26:M26"/>
    <mergeCell ref="O25:Q25"/>
    <mergeCell ref="O26:Q26"/>
    <mergeCell ref="G28:H28"/>
    <mergeCell ref="K28:L28"/>
    <mergeCell ref="X12:AB12"/>
    <mergeCell ref="Z34:AG34"/>
    <mergeCell ref="AC18:AF18"/>
    <mergeCell ref="X13:Y13"/>
    <mergeCell ref="AA13:AB13"/>
    <mergeCell ref="R19:Y19"/>
    <mergeCell ref="G12:U12"/>
    <mergeCell ref="K18:L18"/>
    <mergeCell ref="G9:H9"/>
    <mergeCell ref="G10:H10"/>
    <mergeCell ref="J9:K9"/>
    <mergeCell ref="J10:K10"/>
    <mergeCell ref="N10:U10"/>
    <mergeCell ref="N9:U9"/>
    <mergeCell ref="AB17:AF17"/>
    <mergeCell ref="AB19:AF19"/>
    <mergeCell ref="L40:N40"/>
    <mergeCell ref="A1:E3"/>
    <mergeCell ref="G1:S1"/>
    <mergeCell ref="G2:S2"/>
    <mergeCell ref="G3:S3"/>
    <mergeCell ref="AC25:AF25"/>
    <mergeCell ref="AC26:AF26"/>
    <mergeCell ref="Y28:AB28"/>
    <mergeCell ref="AC28:AF28"/>
    <mergeCell ref="V23:X23"/>
    <mergeCell ref="Y23:AC23"/>
    <mergeCell ref="V22:AC22"/>
    <mergeCell ref="I23:K23"/>
    <mergeCell ref="I22:O22"/>
    <mergeCell ref="L23:O23"/>
    <mergeCell ref="T25:V25"/>
    <mergeCell ref="T26:V26"/>
    <mergeCell ref="X10:AF10"/>
    <mergeCell ref="X9:AF9"/>
    <mergeCell ref="AB16:AF16"/>
    <mergeCell ref="R23:U23"/>
    <mergeCell ref="M6:U6"/>
    <mergeCell ref="M7:U7"/>
    <mergeCell ref="AD13:AF13"/>
  </mergeCells>
  <printOptions horizontalCentered="1"/>
  <pageMargins left="0.27" right="0.21" top="0.38" bottom="0.28999999999999998" header="0.31496062992125984" footer="0.26"/>
  <pageSetup paperSize="9" scale="99" orientation="landscape" horizontalDpi="300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E58"/>
  <sheetViews>
    <sheetView showZeros="0" zoomScaleNormal="100" workbookViewId="0">
      <selection activeCell="B43" sqref="B43:O43"/>
    </sheetView>
  </sheetViews>
  <sheetFormatPr defaultColWidth="9.140625" defaultRowHeight="12"/>
  <cols>
    <col min="1" max="1" width="3" style="78" bestFit="1" customWidth="1"/>
    <col min="2" max="2" width="48.140625" style="78" customWidth="1"/>
    <col min="3" max="3" width="3.5703125" style="78" customWidth="1"/>
    <col min="4" max="4" width="2.7109375" style="78" bestFit="1" customWidth="1"/>
    <col min="5" max="5" width="4.42578125" style="78" customWidth="1"/>
    <col min="6" max="6" width="3.140625" style="78" customWidth="1"/>
    <col min="7" max="7" width="4" style="78" customWidth="1"/>
    <col min="8" max="8" width="3.140625" style="78" customWidth="1"/>
    <col min="9" max="9" width="4" style="78" customWidth="1"/>
    <col min="10" max="10" width="3.140625" style="78" customWidth="1"/>
    <col min="11" max="11" width="4" style="78" customWidth="1"/>
    <col min="12" max="12" width="3.28515625" style="78" customWidth="1"/>
    <col min="13" max="13" width="3.85546875" style="87" customWidth="1"/>
    <col min="14" max="14" width="1.42578125" style="87" customWidth="1"/>
    <col min="15" max="15" width="8.28515625" style="78" bestFit="1" customWidth="1"/>
    <col min="16" max="16" width="1.42578125" style="78" customWidth="1"/>
    <col min="17" max="17" width="3" style="78" bestFit="1" customWidth="1"/>
    <col min="18" max="18" width="46.85546875" style="78" customWidth="1"/>
    <col min="19" max="19" width="4" style="78" customWidth="1"/>
    <col min="20" max="20" width="3.140625" style="78" bestFit="1" customWidth="1"/>
    <col min="21" max="21" width="4.42578125" style="78" customWidth="1"/>
    <col min="22" max="22" width="3.42578125" style="78" customWidth="1"/>
    <col min="23" max="23" width="4" style="78" customWidth="1"/>
    <col min="24" max="24" width="3.42578125" style="78" customWidth="1"/>
    <col min="25" max="25" width="4" style="78" customWidth="1"/>
    <col min="26" max="26" width="3.28515625" style="78" customWidth="1"/>
    <col min="27" max="27" width="4" style="78" customWidth="1"/>
    <col min="28" max="28" width="3" style="78" customWidth="1"/>
    <col min="29" max="29" width="4.140625" style="78" customWidth="1"/>
    <col min="30" max="30" width="1.42578125" style="78" customWidth="1"/>
    <col min="31" max="31" width="8.28515625" style="78" bestFit="1" customWidth="1"/>
    <col min="32" max="16384" width="9.140625" style="78"/>
  </cols>
  <sheetData>
    <row r="1" spans="1:31" ht="15" customHeight="1" thickBot="1">
      <c r="A1" s="429" t="s">
        <v>13</v>
      </c>
      <c r="B1" s="430"/>
      <c r="C1" s="388" t="s">
        <v>25</v>
      </c>
      <c r="D1" s="389"/>
      <c r="E1" s="169" t="s">
        <v>26</v>
      </c>
      <c r="F1" s="390" t="s">
        <v>27</v>
      </c>
      <c r="G1" s="389"/>
      <c r="H1" s="390" t="s">
        <v>28</v>
      </c>
      <c r="I1" s="389"/>
      <c r="J1" s="390" t="s">
        <v>29</v>
      </c>
      <c r="K1" s="389"/>
      <c r="L1" s="390" t="s">
        <v>30</v>
      </c>
      <c r="M1" s="389"/>
      <c r="N1" s="126"/>
      <c r="O1" s="170" t="s">
        <v>17</v>
      </c>
      <c r="P1" s="77"/>
      <c r="Q1" s="455" t="s">
        <v>14</v>
      </c>
      <c r="R1" s="456"/>
      <c r="S1" s="372" t="s">
        <v>25</v>
      </c>
      <c r="T1" s="373"/>
      <c r="U1" s="123" t="s">
        <v>26</v>
      </c>
      <c r="V1" s="372" t="s">
        <v>27</v>
      </c>
      <c r="W1" s="373"/>
      <c r="X1" s="372" t="s">
        <v>28</v>
      </c>
      <c r="Y1" s="373"/>
      <c r="Z1" s="372" t="s">
        <v>29</v>
      </c>
      <c r="AA1" s="373"/>
      <c r="AB1" s="372" t="s">
        <v>30</v>
      </c>
      <c r="AC1" s="373"/>
      <c r="AD1" s="77"/>
      <c r="AE1" s="193" t="s">
        <v>17</v>
      </c>
    </row>
    <row r="2" spans="1:31" ht="12.75" thickBot="1">
      <c r="A2" s="424" t="s">
        <v>31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6"/>
      <c r="P2" s="79"/>
      <c r="Q2" s="424" t="s">
        <v>31</v>
      </c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6"/>
    </row>
    <row r="3" spans="1:31">
      <c r="A3" s="427">
        <v>1</v>
      </c>
      <c r="B3" s="171" t="s">
        <v>79</v>
      </c>
      <c r="C3" s="374"/>
      <c r="D3" s="436">
        <v>0.2</v>
      </c>
      <c r="E3" s="437">
        <v>5</v>
      </c>
      <c r="F3" s="375"/>
      <c r="G3" s="403">
        <v>0.3</v>
      </c>
      <c r="H3" s="374"/>
      <c r="I3" s="378">
        <v>0.7</v>
      </c>
      <c r="J3" s="374"/>
      <c r="K3" s="378">
        <v>2</v>
      </c>
      <c r="L3" s="374"/>
      <c r="M3" s="381">
        <v>3</v>
      </c>
      <c r="N3" s="381"/>
      <c r="O3" s="398"/>
      <c r="P3" s="80"/>
      <c r="Q3" s="427">
        <v>1</v>
      </c>
      <c r="R3" s="69" t="s">
        <v>79</v>
      </c>
      <c r="S3" s="374"/>
      <c r="T3" s="354">
        <v>0.2</v>
      </c>
      <c r="U3" s="386">
        <v>5</v>
      </c>
      <c r="V3" s="375" t="s">
        <v>148</v>
      </c>
      <c r="W3" s="378">
        <v>0.3</v>
      </c>
      <c r="X3" s="374"/>
      <c r="Y3" s="378">
        <v>0.7</v>
      </c>
      <c r="Z3" s="374"/>
      <c r="AA3" s="378">
        <v>2</v>
      </c>
      <c r="AB3" s="374"/>
      <c r="AC3" s="381">
        <v>3</v>
      </c>
      <c r="AD3" s="418"/>
      <c r="AE3" s="404">
        <v>5</v>
      </c>
    </row>
    <row r="4" spans="1:31">
      <c r="A4" s="428"/>
      <c r="B4" s="172" t="s">
        <v>88</v>
      </c>
      <c r="C4" s="363"/>
      <c r="D4" s="433"/>
      <c r="E4" s="435"/>
      <c r="F4" s="376"/>
      <c r="G4" s="395"/>
      <c r="H4" s="363"/>
      <c r="I4" s="357"/>
      <c r="J4" s="363"/>
      <c r="K4" s="357"/>
      <c r="L4" s="363"/>
      <c r="M4" s="359"/>
      <c r="N4" s="381"/>
      <c r="O4" s="399"/>
      <c r="P4" s="80"/>
      <c r="Q4" s="428"/>
      <c r="R4" s="70" t="s">
        <v>88</v>
      </c>
      <c r="S4" s="363"/>
      <c r="T4" s="355"/>
      <c r="U4" s="387"/>
      <c r="V4" s="376"/>
      <c r="W4" s="357"/>
      <c r="X4" s="363"/>
      <c r="Y4" s="357"/>
      <c r="Z4" s="363"/>
      <c r="AA4" s="357"/>
      <c r="AB4" s="363"/>
      <c r="AC4" s="359"/>
      <c r="AD4" s="381"/>
      <c r="AE4" s="398"/>
    </row>
    <row r="5" spans="1:31">
      <c r="A5" s="431">
        <v>2</v>
      </c>
      <c r="B5" s="173" t="s">
        <v>80</v>
      </c>
      <c r="C5" s="362"/>
      <c r="D5" s="432"/>
      <c r="E5" s="434">
        <v>3</v>
      </c>
      <c r="F5" s="377"/>
      <c r="G5" s="394">
        <v>0.5</v>
      </c>
      <c r="H5" s="362"/>
      <c r="I5" s="356">
        <v>0.7</v>
      </c>
      <c r="J5" s="362"/>
      <c r="K5" s="356">
        <v>2</v>
      </c>
      <c r="L5" s="362"/>
      <c r="M5" s="414">
        <v>4</v>
      </c>
      <c r="N5" s="381"/>
      <c r="O5" s="399"/>
      <c r="P5" s="80"/>
      <c r="Q5" s="431">
        <v>2</v>
      </c>
      <c r="R5" s="457" t="s">
        <v>75</v>
      </c>
      <c r="S5" s="362"/>
      <c r="T5" s="383"/>
      <c r="U5" s="393">
        <v>5</v>
      </c>
      <c r="V5" s="377"/>
      <c r="W5" s="356">
        <v>0.7</v>
      </c>
      <c r="X5" s="362"/>
      <c r="Y5" s="383">
        <v>1.5</v>
      </c>
      <c r="Z5" s="362"/>
      <c r="AA5" s="356">
        <v>4</v>
      </c>
      <c r="AB5" s="362"/>
      <c r="AC5" s="358">
        <v>8</v>
      </c>
      <c r="AD5" s="381"/>
      <c r="AE5" s="417"/>
    </row>
    <row r="6" spans="1:31">
      <c r="A6" s="428"/>
      <c r="B6" s="172" t="s">
        <v>89</v>
      </c>
      <c r="C6" s="363"/>
      <c r="D6" s="433"/>
      <c r="E6" s="435"/>
      <c r="F6" s="376"/>
      <c r="G6" s="395"/>
      <c r="H6" s="363"/>
      <c r="I6" s="357"/>
      <c r="J6" s="363"/>
      <c r="K6" s="357"/>
      <c r="L6" s="363"/>
      <c r="M6" s="415"/>
      <c r="N6" s="381"/>
      <c r="O6" s="399"/>
      <c r="P6" s="80"/>
      <c r="Q6" s="428"/>
      <c r="R6" s="421"/>
      <c r="S6" s="363"/>
      <c r="T6" s="355"/>
      <c r="U6" s="387"/>
      <c r="V6" s="376"/>
      <c r="W6" s="357"/>
      <c r="X6" s="363"/>
      <c r="Y6" s="355"/>
      <c r="Z6" s="363"/>
      <c r="AA6" s="357"/>
      <c r="AB6" s="363"/>
      <c r="AC6" s="359"/>
      <c r="AD6" s="381"/>
      <c r="AE6" s="398"/>
    </row>
    <row r="7" spans="1:31">
      <c r="A7" s="183">
        <v>3</v>
      </c>
      <c r="B7" s="174" t="s">
        <v>32</v>
      </c>
      <c r="C7" s="134"/>
      <c r="D7" s="130">
        <v>0.2</v>
      </c>
      <c r="E7" s="131">
        <v>5</v>
      </c>
      <c r="F7" s="138" t="s">
        <v>148</v>
      </c>
      <c r="G7" s="92">
        <v>1</v>
      </c>
      <c r="H7" s="141"/>
      <c r="I7" s="93">
        <v>2</v>
      </c>
      <c r="J7" s="144"/>
      <c r="K7" s="94">
        <v>5</v>
      </c>
      <c r="L7" s="148"/>
      <c r="M7" s="95">
        <v>6</v>
      </c>
      <c r="N7" s="381"/>
      <c r="O7" s="199">
        <v>1</v>
      </c>
      <c r="P7" s="82"/>
      <c r="Q7" s="183">
        <v>3</v>
      </c>
      <c r="R7" s="72" t="s">
        <v>33</v>
      </c>
      <c r="S7" s="149"/>
      <c r="T7" s="121">
        <v>0.2</v>
      </c>
      <c r="U7" s="81">
        <v>6</v>
      </c>
      <c r="V7" s="138"/>
      <c r="W7" s="93">
        <v>1</v>
      </c>
      <c r="X7" s="144"/>
      <c r="Y7" s="93">
        <v>2</v>
      </c>
      <c r="Z7" s="144"/>
      <c r="AA7" s="93">
        <v>5</v>
      </c>
      <c r="AB7" s="144"/>
      <c r="AC7" s="94">
        <v>7</v>
      </c>
      <c r="AD7" s="381"/>
      <c r="AE7" s="199"/>
    </row>
    <row r="8" spans="1:31">
      <c r="A8" s="183">
        <v>4</v>
      </c>
      <c r="B8" s="174" t="s">
        <v>34</v>
      </c>
      <c r="C8" s="134"/>
      <c r="D8" s="130"/>
      <c r="E8" s="131">
        <v>4</v>
      </c>
      <c r="F8" s="138" t="s">
        <v>148</v>
      </c>
      <c r="G8" s="92">
        <v>0.5</v>
      </c>
      <c r="H8" s="141"/>
      <c r="I8" s="93">
        <v>1</v>
      </c>
      <c r="J8" s="144"/>
      <c r="K8" s="93">
        <v>3</v>
      </c>
      <c r="L8" s="144"/>
      <c r="M8" s="95">
        <v>4</v>
      </c>
      <c r="N8" s="381"/>
      <c r="O8" s="199">
        <v>2</v>
      </c>
      <c r="P8" s="82"/>
      <c r="Q8" s="183">
        <v>4</v>
      </c>
      <c r="R8" s="72" t="s">
        <v>35</v>
      </c>
      <c r="S8" s="149"/>
      <c r="T8" s="121"/>
      <c r="U8" s="81">
        <v>5</v>
      </c>
      <c r="V8" s="138"/>
      <c r="W8" s="93">
        <v>0.5</v>
      </c>
      <c r="X8" s="144" t="s">
        <v>148</v>
      </c>
      <c r="Y8" s="93">
        <v>1</v>
      </c>
      <c r="Z8" s="144"/>
      <c r="AA8" s="93">
        <v>3</v>
      </c>
      <c r="AB8" s="144"/>
      <c r="AC8" s="94">
        <v>5</v>
      </c>
      <c r="AD8" s="381"/>
      <c r="AE8" s="199">
        <v>1</v>
      </c>
    </row>
    <row r="9" spans="1:31" ht="12.75" thickBot="1">
      <c r="A9" s="184">
        <v>5</v>
      </c>
      <c r="B9" s="173" t="s">
        <v>36</v>
      </c>
      <c r="C9" s="135"/>
      <c r="D9" s="132"/>
      <c r="E9" s="133">
        <v>4</v>
      </c>
      <c r="F9" s="146"/>
      <c r="G9" s="97">
        <v>0.4</v>
      </c>
      <c r="H9" s="147"/>
      <c r="I9" s="180">
        <v>0.9</v>
      </c>
      <c r="J9" s="181"/>
      <c r="K9" s="180">
        <v>2.5</v>
      </c>
      <c r="L9" s="181"/>
      <c r="M9" s="182">
        <v>3</v>
      </c>
      <c r="N9" s="381"/>
      <c r="O9" s="200"/>
      <c r="P9" s="82"/>
      <c r="Q9" s="184">
        <v>5</v>
      </c>
      <c r="R9" s="189" t="s">
        <v>36</v>
      </c>
      <c r="S9" s="192"/>
      <c r="T9" s="122"/>
      <c r="U9" s="98">
        <v>4</v>
      </c>
      <c r="V9" s="146"/>
      <c r="W9" s="180">
        <v>0.4</v>
      </c>
      <c r="X9" s="181"/>
      <c r="Y9" s="180">
        <v>0.9</v>
      </c>
      <c r="Z9" s="181"/>
      <c r="AA9" s="180">
        <v>3</v>
      </c>
      <c r="AB9" s="181"/>
      <c r="AC9" s="191">
        <v>4</v>
      </c>
      <c r="AD9" s="381"/>
      <c r="AE9" s="201"/>
    </row>
    <row r="10" spans="1:31" ht="12.75" thickBot="1">
      <c r="A10" s="424" t="s">
        <v>37</v>
      </c>
      <c r="B10" s="425"/>
      <c r="C10" s="425"/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6"/>
      <c r="P10" s="79"/>
      <c r="Q10" s="424" t="s">
        <v>37</v>
      </c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6"/>
    </row>
    <row r="11" spans="1:31">
      <c r="A11" s="427">
        <v>6</v>
      </c>
      <c r="B11" s="171" t="s">
        <v>72</v>
      </c>
      <c r="C11" s="374"/>
      <c r="D11" s="402">
        <v>0.3</v>
      </c>
      <c r="E11" s="386">
        <v>8</v>
      </c>
      <c r="F11" s="375" t="s">
        <v>148</v>
      </c>
      <c r="G11" s="403">
        <v>1</v>
      </c>
      <c r="H11" s="374"/>
      <c r="I11" s="378">
        <v>2</v>
      </c>
      <c r="J11" s="374"/>
      <c r="K11" s="378">
        <v>5</v>
      </c>
      <c r="L11" s="374"/>
      <c r="M11" s="381">
        <v>11</v>
      </c>
      <c r="N11" s="381"/>
      <c r="O11" s="404" t="s">
        <v>179</v>
      </c>
      <c r="P11" s="80"/>
      <c r="Q11" s="427">
        <v>6</v>
      </c>
      <c r="R11" s="420" t="s">
        <v>87</v>
      </c>
      <c r="S11" s="374"/>
      <c r="T11" s="402">
        <v>0.4</v>
      </c>
      <c r="U11" s="386">
        <v>7</v>
      </c>
      <c r="V11" s="375"/>
      <c r="W11" s="378">
        <v>1</v>
      </c>
      <c r="X11" s="374" t="s">
        <v>148</v>
      </c>
      <c r="Y11" s="378">
        <v>2</v>
      </c>
      <c r="Z11" s="374"/>
      <c r="AA11" s="378">
        <v>5</v>
      </c>
      <c r="AB11" s="374"/>
      <c r="AC11" s="381">
        <v>8</v>
      </c>
      <c r="AD11" s="418"/>
      <c r="AE11" s="404">
        <v>2</v>
      </c>
    </row>
    <row r="12" spans="1:31">
      <c r="A12" s="428"/>
      <c r="B12" s="172" t="s">
        <v>81</v>
      </c>
      <c r="C12" s="363"/>
      <c r="D12" s="392"/>
      <c r="E12" s="387"/>
      <c r="F12" s="376"/>
      <c r="G12" s="395"/>
      <c r="H12" s="363"/>
      <c r="I12" s="357"/>
      <c r="J12" s="363"/>
      <c r="K12" s="357"/>
      <c r="L12" s="363"/>
      <c r="M12" s="359"/>
      <c r="N12" s="381"/>
      <c r="O12" s="398"/>
      <c r="P12" s="80"/>
      <c r="Q12" s="428"/>
      <c r="R12" s="421"/>
      <c r="S12" s="363"/>
      <c r="T12" s="392"/>
      <c r="U12" s="387"/>
      <c r="V12" s="376"/>
      <c r="W12" s="357"/>
      <c r="X12" s="363"/>
      <c r="Y12" s="357"/>
      <c r="Z12" s="363"/>
      <c r="AA12" s="357"/>
      <c r="AB12" s="363"/>
      <c r="AC12" s="359"/>
      <c r="AD12" s="381"/>
      <c r="AE12" s="398"/>
    </row>
    <row r="13" spans="1:31">
      <c r="A13" s="431">
        <v>7</v>
      </c>
      <c r="B13" s="173" t="s">
        <v>104</v>
      </c>
      <c r="C13" s="362"/>
      <c r="D13" s="391">
        <v>0.5</v>
      </c>
      <c r="E13" s="393">
        <v>8</v>
      </c>
      <c r="F13" s="377"/>
      <c r="G13" s="394">
        <v>1</v>
      </c>
      <c r="H13" s="362"/>
      <c r="I13" s="356">
        <v>2</v>
      </c>
      <c r="J13" s="362"/>
      <c r="K13" s="356">
        <v>7</v>
      </c>
      <c r="L13" s="362"/>
      <c r="M13" s="358">
        <v>11</v>
      </c>
      <c r="N13" s="381"/>
      <c r="O13" s="417"/>
      <c r="P13" s="80"/>
      <c r="Q13" s="431">
        <v>7</v>
      </c>
      <c r="R13" s="71" t="s">
        <v>105</v>
      </c>
      <c r="S13" s="362"/>
      <c r="T13" s="383">
        <v>0.5</v>
      </c>
      <c r="U13" s="393">
        <v>7</v>
      </c>
      <c r="V13" s="377"/>
      <c r="W13" s="356">
        <v>1</v>
      </c>
      <c r="X13" s="362"/>
      <c r="Y13" s="356">
        <v>2</v>
      </c>
      <c r="Z13" s="362"/>
      <c r="AA13" s="383">
        <v>5.5</v>
      </c>
      <c r="AB13" s="362"/>
      <c r="AC13" s="358">
        <v>10</v>
      </c>
      <c r="AD13" s="381"/>
      <c r="AE13" s="417"/>
    </row>
    <row r="14" spans="1:31">
      <c r="A14" s="428"/>
      <c r="B14" s="175" t="s">
        <v>98</v>
      </c>
      <c r="C14" s="363"/>
      <c r="D14" s="392"/>
      <c r="E14" s="387"/>
      <c r="F14" s="376"/>
      <c r="G14" s="395"/>
      <c r="H14" s="363"/>
      <c r="I14" s="357"/>
      <c r="J14" s="363"/>
      <c r="K14" s="357"/>
      <c r="L14" s="363"/>
      <c r="M14" s="359"/>
      <c r="N14" s="381"/>
      <c r="O14" s="398"/>
      <c r="P14" s="80"/>
      <c r="Q14" s="428"/>
      <c r="R14" s="70" t="s">
        <v>93</v>
      </c>
      <c r="S14" s="363"/>
      <c r="T14" s="355"/>
      <c r="U14" s="387"/>
      <c r="V14" s="376"/>
      <c r="W14" s="357"/>
      <c r="X14" s="363"/>
      <c r="Y14" s="357"/>
      <c r="Z14" s="363"/>
      <c r="AA14" s="355"/>
      <c r="AB14" s="363"/>
      <c r="AC14" s="359"/>
      <c r="AD14" s="381"/>
      <c r="AE14" s="398"/>
    </row>
    <row r="15" spans="1:31">
      <c r="A15" s="431">
        <v>8</v>
      </c>
      <c r="B15" s="173" t="s">
        <v>78</v>
      </c>
      <c r="C15" s="362"/>
      <c r="D15" s="391">
        <v>0.5</v>
      </c>
      <c r="E15" s="393">
        <v>8</v>
      </c>
      <c r="F15" s="377"/>
      <c r="G15" s="394">
        <v>0.7</v>
      </c>
      <c r="H15" s="362"/>
      <c r="I15" s="356">
        <v>1.5</v>
      </c>
      <c r="J15" s="362"/>
      <c r="K15" s="356">
        <v>5</v>
      </c>
      <c r="L15" s="362"/>
      <c r="M15" s="358">
        <v>8</v>
      </c>
      <c r="N15" s="381"/>
      <c r="O15" s="396"/>
      <c r="P15" s="80"/>
      <c r="Q15" s="431">
        <v>8</v>
      </c>
      <c r="R15" s="71" t="s">
        <v>74</v>
      </c>
      <c r="S15" s="362"/>
      <c r="T15" s="383">
        <v>0.3</v>
      </c>
      <c r="U15" s="393">
        <v>6</v>
      </c>
      <c r="V15" s="377"/>
      <c r="W15" s="356">
        <v>0.7</v>
      </c>
      <c r="X15" s="362"/>
      <c r="Y15" s="356">
        <v>1.3</v>
      </c>
      <c r="Z15" s="362"/>
      <c r="AA15" s="356">
        <v>4</v>
      </c>
      <c r="AB15" s="362"/>
      <c r="AC15" s="358">
        <v>8</v>
      </c>
      <c r="AD15" s="381"/>
      <c r="AE15" s="156"/>
    </row>
    <row r="16" spans="1:31">
      <c r="A16" s="428"/>
      <c r="B16" s="172" t="s">
        <v>99</v>
      </c>
      <c r="C16" s="363"/>
      <c r="D16" s="392"/>
      <c r="E16" s="387"/>
      <c r="F16" s="376"/>
      <c r="G16" s="395"/>
      <c r="H16" s="363"/>
      <c r="I16" s="357"/>
      <c r="J16" s="363"/>
      <c r="K16" s="357"/>
      <c r="L16" s="363"/>
      <c r="M16" s="359"/>
      <c r="N16" s="381"/>
      <c r="O16" s="397"/>
      <c r="P16" s="80"/>
      <c r="Q16" s="428"/>
      <c r="R16" s="70" t="s">
        <v>94</v>
      </c>
      <c r="S16" s="363"/>
      <c r="T16" s="355"/>
      <c r="U16" s="387"/>
      <c r="V16" s="376"/>
      <c r="W16" s="357"/>
      <c r="X16" s="363"/>
      <c r="Y16" s="357"/>
      <c r="Z16" s="363"/>
      <c r="AA16" s="357"/>
      <c r="AB16" s="363"/>
      <c r="AC16" s="359"/>
      <c r="AD16" s="381"/>
      <c r="AE16" s="156"/>
    </row>
    <row r="17" spans="1:31">
      <c r="A17" s="431">
        <v>9</v>
      </c>
      <c r="B17" s="173" t="s">
        <v>73</v>
      </c>
      <c r="C17" s="362"/>
      <c r="D17" s="422">
        <v>0.3</v>
      </c>
      <c r="E17" s="393">
        <v>7</v>
      </c>
      <c r="F17" s="377"/>
      <c r="G17" s="394">
        <v>0.5</v>
      </c>
      <c r="H17" s="362"/>
      <c r="I17" s="383">
        <v>1</v>
      </c>
      <c r="J17" s="362"/>
      <c r="K17" s="356">
        <v>5</v>
      </c>
      <c r="L17" s="362"/>
      <c r="M17" s="358">
        <v>7</v>
      </c>
      <c r="N17" s="381"/>
      <c r="O17" s="417"/>
      <c r="P17" s="80"/>
      <c r="Q17" s="431">
        <v>9</v>
      </c>
      <c r="R17" s="71" t="s">
        <v>103</v>
      </c>
      <c r="S17" s="362"/>
      <c r="T17" s="383">
        <v>0.3</v>
      </c>
      <c r="U17" s="393">
        <v>9</v>
      </c>
      <c r="V17" s="377"/>
      <c r="W17" s="356">
        <v>0.9</v>
      </c>
      <c r="X17" s="362"/>
      <c r="Y17" s="356">
        <v>1.5</v>
      </c>
      <c r="Z17" s="362"/>
      <c r="AA17" s="356">
        <v>5</v>
      </c>
      <c r="AB17" s="362"/>
      <c r="AC17" s="358">
        <v>7</v>
      </c>
      <c r="AD17" s="381"/>
      <c r="AE17" s="417"/>
    </row>
    <row r="18" spans="1:31">
      <c r="A18" s="428"/>
      <c r="B18" s="172" t="s">
        <v>90</v>
      </c>
      <c r="C18" s="363"/>
      <c r="D18" s="423"/>
      <c r="E18" s="387"/>
      <c r="F18" s="376"/>
      <c r="G18" s="395"/>
      <c r="H18" s="363"/>
      <c r="I18" s="354"/>
      <c r="J18" s="363"/>
      <c r="K18" s="357"/>
      <c r="L18" s="363"/>
      <c r="M18" s="359"/>
      <c r="N18" s="381"/>
      <c r="O18" s="398"/>
      <c r="P18" s="80"/>
      <c r="Q18" s="428"/>
      <c r="R18" s="73" t="s">
        <v>95</v>
      </c>
      <c r="S18" s="363"/>
      <c r="T18" s="355"/>
      <c r="U18" s="387"/>
      <c r="V18" s="376"/>
      <c r="W18" s="357"/>
      <c r="X18" s="363"/>
      <c r="Y18" s="357"/>
      <c r="Z18" s="363"/>
      <c r="AA18" s="357"/>
      <c r="AB18" s="363"/>
      <c r="AC18" s="359"/>
      <c r="AD18" s="381"/>
      <c r="AE18" s="398"/>
    </row>
    <row r="19" spans="1:31" ht="12.75" thickBot="1">
      <c r="A19" s="186">
        <v>10</v>
      </c>
      <c r="B19" s="173" t="s">
        <v>68</v>
      </c>
      <c r="C19" s="136"/>
      <c r="D19" s="96">
        <v>0.3</v>
      </c>
      <c r="E19" s="168">
        <v>4</v>
      </c>
      <c r="F19" s="146"/>
      <c r="G19" s="97">
        <v>0.5</v>
      </c>
      <c r="H19" s="147"/>
      <c r="I19" s="180">
        <v>1</v>
      </c>
      <c r="J19" s="181"/>
      <c r="K19" s="180">
        <v>3</v>
      </c>
      <c r="L19" s="181"/>
      <c r="M19" s="182">
        <v>4</v>
      </c>
      <c r="N19" s="381"/>
      <c r="O19" s="185"/>
      <c r="P19" s="82"/>
      <c r="Q19" s="186">
        <v>10</v>
      </c>
      <c r="R19" s="189" t="s">
        <v>68</v>
      </c>
      <c r="S19" s="192"/>
      <c r="T19" s="122">
        <v>0.3</v>
      </c>
      <c r="U19" s="98">
        <v>4</v>
      </c>
      <c r="V19" s="146"/>
      <c r="W19" s="180">
        <v>0.5</v>
      </c>
      <c r="X19" s="181"/>
      <c r="Y19" s="180">
        <v>1</v>
      </c>
      <c r="Z19" s="181"/>
      <c r="AA19" s="180">
        <v>3</v>
      </c>
      <c r="AB19" s="181"/>
      <c r="AC19" s="191">
        <v>4</v>
      </c>
      <c r="AD19" s="381"/>
      <c r="AE19" s="185"/>
    </row>
    <row r="20" spans="1:31" ht="12.75" thickBot="1">
      <c r="A20" s="424" t="s">
        <v>38</v>
      </c>
      <c r="B20" s="425"/>
      <c r="C20" s="425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5"/>
      <c r="O20" s="426"/>
      <c r="P20" s="79"/>
      <c r="Q20" s="424" t="s">
        <v>38</v>
      </c>
      <c r="R20" s="425"/>
      <c r="S20" s="425"/>
      <c r="T20" s="425"/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6"/>
    </row>
    <row r="21" spans="1:31">
      <c r="A21" s="427">
        <v>11</v>
      </c>
      <c r="B21" s="176" t="s">
        <v>82</v>
      </c>
      <c r="C21" s="374"/>
      <c r="D21" s="402">
        <v>0.3</v>
      </c>
      <c r="E21" s="386">
        <v>7</v>
      </c>
      <c r="F21" s="375" t="s">
        <v>148</v>
      </c>
      <c r="G21" s="403">
        <v>1</v>
      </c>
      <c r="H21" s="374"/>
      <c r="I21" s="378">
        <v>2</v>
      </c>
      <c r="J21" s="374"/>
      <c r="K21" s="378">
        <v>4</v>
      </c>
      <c r="L21" s="374"/>
      <c r="M21" s="381">
        <v>7</v>
      </c>
      <c r="N21" s="381"/>
      <c r="O21" s="398">
        <v>5</v>
      </c>
      <c r="P21" s="80"/>
      <c r="Q21" s="427">
        <v>11</v>
      </c>
      <c r="R21" s="384" t="s">
        <v>96</v>
      </c>
      <c r="S21" s="374"/>
      <c r="T21" s="354">
        <v>0.3</v>
      </c>
      <c r="U21" s="386">
        <v>5</v>
      </c>
      <c r="V21" s="375"/>
      <c r="W21" s="378">
        <v>0.3</v>
      </c>
      <c r="X21" s="374"/>
      <c r="Y21" s="378">
        <v>0.9</v>
      </c>
      <c r="Z21" s="374"/>
      <c r="AA21" s="378">
        <v>2</v>
      </c>
      <c r="AB21" s="374"/>
      <c r="AC21" s="381">
        <v>4</v>
      </c>
      <c r="AD21" s="418"/>
      <c r="AE21" s="419"/>
    </row>
    <row r="22" spans="1:31">
      <c r="A22" s="428"/>
      <c r="B22" s="175" t="s">
        <v>91</v>
      </c>
      <c r="C22" s="363"/>
      <c r="D22" s="392"/>
      <c r="E22" s="387"/>
      <c r="F22" s="376"/>
      <c r="G22" s="395"/>
      <c r="H22" s="363"/>
      <c r="I22" s="357"/>
      <c r="J22" s="363"/>
      <c r="K22" s="357"/>
      <c r="L22" s="363"/>
      <c r="M22" s="359"/>
      <c r="N22" s="381"/>
      <c r="O22" s="399"/>
      <c r="P22" s="80"/>
      <c r="Q22" s="428"/>
      <c r="R22" s="385"/>
      <c r="S22" s="363"/>
      <c r="T22" s="355"/>
      <c r="U22" s="387"/>
      <c r="V22" s="376"/>
      <c r="W22" s="357"/>
      <c r="X22" s="363"/>
      <c r="Y22" s="357"/>
      <c r="Z22" s="363"/>
      <c r="AA22" s="357"/>
      <c r="AB22" s="363"/>
      <c r="AC22" s="359"/>
      <c r="AD22" s="381"/>
      <c r="AE22" s="397"/>
    </row>
    <row r="23" spans="1:31">
      <c r="A23" s="183">
        <v>12</v>
      </c>
      <c r="B23" s="174" t="s">
        <v>83</v>
      </c>
      <c r="C23" s="134"/>
      <c r="D23" s="91">
        <v>0.2</v>
      </c>
      <c r="E23" s="81">
        <v>4</v>
      </c>
      <c r="F23" s="138"/>
      <c r="G23" s="92">
        <v>0.3</v>
      </c>
      <c r="H23" s="141"/>
      <c r="I23" s="93">
        <v>0.9</v>
      </c>
      <c r="J23" s="144"/>
      <c r="K23" s="93">
        <v>2</v>
      </c>
      <c r="L23" s="144"/>
      <c r="M23" s="95">
        <v>3</v>
      </c>
      <c r="N23" s="381"/>
      <c r="O23" s="152"/>
      <c r="P23" s="82"/>
      <c r="Q23" s="183">
        <v>12</v>
      </c>
      <c r="R23" s="72" t="s">
        <v>83</v>
      </c>
      <c r="S23" s="150"/>
      <c r="T23" s="121">
        <v>0.3</v>
      </c>
      <c r="U23" s="81">
        <v>3</v>
      </c>
      <c r="V23" s="138"/>
      <c r="W23" s="93">
        <v>0.4</v>
      </c>
      <c r="X23" s="144" t="s">
        <v>148</v>
      </c>
      <c r="Y23" s="93">
        <v>0.9</v>
      </c>
      <c r="Z23" s="144"/>
      <c r="AA23" s="93">
        <v>3</v>
      </c>
      <c r="AB23" s="144"/>
      <c r="AC23" s="94">
        <v>4</v>
      </c>
      <c r="AD23" s="381"/>
      <c r="AE23" s="158">
        <v>4</v>
      </c>
    </row>
    <row r="24" spans="1:31" ht="12.75" thickBot="1">
      <c r="A24" s="184">
        <v>13</v>
      </c>
      <c r="B24" s="173" t="s">
        <v>84</v>
      </c>
      <c r="C24" s="135"/>
      <c r="D24" s="96">
        <v>0.3</v>
      </c>
      <c r="E24" s="168">
        <v>4</v>
      </c>
      <c r="F24" s="146"/>
      <c r="G24" s="97">
        <v>0.3</v>
      </c>
      <c r="H24" s="147"/>
      <c r="I24" s="180">
        <v>0.9</v>
      </c>
      <c r="J24" s="181"/>
      <c r="K24" s="180">
        <v>2</v>
      </c>
      <c r="L24" s="181"/>
      <c r="M24" s="182">
        <v>4</v>
      </c>
      <c r="N24" s="381"/>
      <c r="O24" s="185"/>
      <c r="P24" s="82"/>
      <c r="Q24" s="184">
        <v>13</v>
      </c>
      <c r="R24" s="189" t="s">
        <v>97</v>
      </c>
      <c r="S24" s="190"/>
      <c r="T24" s="122">
        <v>0.3</v>
      </c>
      <c r="U24" s="98">
        <v>5</v>
      </c>
      <c r="V24" s="146"/>
      <c r="W24" s="180">
        <v>0.3</v>
      </c>
      <c r="X24" s="181"/>
      <c r="Y24" s="180">
        <v>0.9</v>
      </c>
      <c r="Z24" s="181"/>
      <c r="AA24" s="180">
        <v>3</v>
      </c>
      <c r="AB24" s="181"/>
      <c r="AC24" s="191">
        <v>4</v>
      </c>
      <c r="AD24" s="381"/>
      <c r="AE24" s="200"/>
    </row>
    <row r="25" spans="1:31" ht="12.75" thickBot="1">
      <c r="A25" s="424" t="s">
        <v>39</v>
      </c>
      <c r="B25" s="425"/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 s="425"/>
      <c r="O25" s="426"/>
      <c r="P25" s="79"/>
      <c r="Q25" s="424" t="s">
        <v>39</v>
      </c>
      <c r="R25" s="425"/>
      <c r="S25" s="425"/>
      <c r="T25" s="425"/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6"/>
    </row>
    <row r="26" spans="1:31">
      <c r="A26" s="187">
        <v>14</v>
      </c>
      <c r="B26" s="177" t="s">
        <v>85</v>
      </c>
      <c r="C26" s="166"/>
      <c r="D26" s="101">
        <v>0.3</v>
      </c>
      <c r="E26" s="100">
        <v>5</v>
      </c>
      <c r="F26" s="137"/>
      <c r="G26" s="102">
        <v>0.5</v>
      </c>
      <c r="H26" s="140"/>
      <c r="I26" s="103">
        <v>1</v>
      </c>
      <c r="J26" s="143"/>
      <c r="K26" s="103">
        <v>2</v>
      </c>
      <c r="L26" s="143"/>
      <c r="M26" s="104">
        <v>3</v>
      </c>
      <c r="N26" s="442"/>
      <c r="O26" s="153"/>
      <c r="P26" s="83"/>
      <c r="Q26" s="187">
        <v>14</v>
      </c>
      <c r="R26" s="99" t="s">
        <v>85</v>
      </c>
      <c r="S26" s="143"/>
      <c r="T26" s="120">
        <v>0.3</v>
      </c>
      <c r="U26" s="100">
        <v>5</v>
      </c>
      <c r="V26" s="137"/>
      <c r="W26" s="103">
        <v>0.5</v>
      </c>
      <c r="X26" s="143"/>
      <c r="Y26" s="103">
        <v>1</v>
      </c>
      <c r="Z26" s="143"/>
      <c r="AA26" s="103">
        <v>2</v>
      </c>
      <c r="AB26" s="143"/>
      <c r="AC26" s="90">
        <v>3</v>
      </c>
      <c r="AD26" s="381"/>
      <c r="AE26" s="157"/>
    </row>
    <row r="27" spans="1:31">
      <c r="A27" s="183">
        <v>15</v>
      </c>
      <c r="B27" s="174" t="s">
        <v>69</v>
      </c>
      <c r="C27" s="134"/>
      <c r="D27" s="91"/>
      <c r="E27" s="81">
        <v>5</v>
      </c>
      <c r="F27" s="202" t="s">
        <v>148</v>
      </c>
      <c r="G27" s="92">
        <v>0.3</v>
      </c>
      <c r="H27" s="141"/>
      <c r="I27" s="93">
        <v>0.7</v>
      </c>
      <c r="J27" s="144"/>
      <c r="K27" s="93">
        <v>2</v>
      </c>
      <c r="L27" s="144"/>
      <c r="M27" s="95">
        <v>3</v>
      </c>
      <c r="N27" s="442"/>
      <c r="O27" s="154">
        <v>6</v>
      </c>
      <c r="P27" s="83"/>
      <c r="Q27" s="183">
        <v>15</v>
      </c>
      <c r="R27" s="72" t="s">
        <v>70</v>
      </c>
      <c r="S27" s="144"/>
      <c r="T27" s="121"/>
      <c r="U27" s="81">
        <v>5</v>
      </c>
      <c r="V27" s="138" t="s">
        <v>148</v>
      </c>
      <c r="W27" s="93">
        <v>0.3</v>
      </c>
      <c r="X27" s="144"/>
      <c r="Y27" s="93">
        <v>0.7</v>
      </c>
      <c r="Z27" s="144"/>
      <c r="AA27" s="93">
        <v>2</v>
      </c>
      <c r="AB27" s="144"/>
      <c r="AC27" s="94">
        <v>3</v>
      </c>
      <c r="AD27" s="381"/>
      <c r="AE27" s="158">
        <v>3</v>
      </c>
    </row>
    <row r="28" spans="1:31">
      <c r="A28" s="431">
        <v>16</v>
      </c>
      <c r="B28" s="173" t="s">
        <v>100</v>
      </c>
      <c r="C28" s="412"/>
      <c r="D28" s="391">
        <v>0.6</v>
      </c>
      <c r="E28" s="393">
        <v>6</v>
      </c>
      <c r="F28" s="400"/>
      <c r="G28" s="394">
        <v>0.9</v>
      </c>
      <c r="H28" s="362"/>
      <c r="I28" s="356">
        <v>1.5</v>
      </c>
      <c r="J28" s="362" t="s">
        <v>148</v>
      </c>
      <c r="K28" s="356">
        <v>3</v>
      </c>
      <c r="L28" s="362"/>
      <c r="M28" s="358">
        <v>6</v>
      </c>
      <c r="N28" s="442"/>
      <c r="O28" s="399">
        <v>7</v>
      </c>
      <c r="P28" s="84"/>
      <c r="Q28" s="431">
        <v>16</v>
      </c>
      <c r="R28" s="71" t="s">
        <v>100</v>
      </c>
      <c r="S28" s="362"/>
      <c r="T28" s="383">
        <v>0.6</v>
      </c>
      <c r="U28" s="393">
        <v>6</v>
      </c>
      <c r="V28" s="377"/>
      <c r="W28" s="356">
        <v>0.9</v>
      </c>
      <c r="X28" s="362"/>
      <c r="Y28" s="356">
        <v>1.5</v>
      </c>
      <c r="Z28" s="362"/>
      <c r="AA28" s="356">
        <v>3</v>
      </c>
      <c r="AB28" s="362"/>
      <c r="AC28" s="358">
        <v>5</v>
      </c>
      <c r="AD28" s="381"/>
      <c r="AE28" s="396"/>
    </row>
    <row r="29" spans="1:31">
      <c r="A29" s="428"/>
      <c r="B29" s="172" t="s">
        <v>71</v>
      </c>
      <c r="C29" s="413"/>
      <c r="D29" s="392"/>
      <c r="E29" s="387"/>
      <c r="F29" s="400"/>
      <c r="G29" s="395"/>
      <c r="H29" s="363"/>
      <c r="I29" s="357"/>
      <c r="J29" s="363"/>
      <c r="K29" s="357"/>
      <c r="L29" s="363"/>
      <c r="M29" s="359"/>
      <c r="N29" s="442"/>
      <c r="O29" s="399"/>
      <c r="P29" s="84"/>
      <c r="Q29" s="428"/>
      <c r="R29" s="70" t="s">
        <v>71</v>
      </c>
      <c r="S29" s="363"/>
      <c r="T29" s="355"/>
      <c r="U29" s="387"/>
      <c r="V29" s="376"/>
      <c r="W29" s="357"/>
      <c r="X29" s="363"/>
      <c r="Y29" s="357"/>
      <c r="Z29" s="363"/>
      <c r="AA29" s="357"/>
      <c r="AB29" s="363"/>
      <c r="AC29" s="359"/>
      <c r="AD29" s="381"/>
      <c r="AE29" s="397"/>
    </row>
    <row r="30" spans="1:31" ht="15.75" customHeight="1">
      <c r="A30" s="431">
        <v>17</v>
      </c>
      <c r="B30" s="173" t="s">
        <v>101</v>
      </c>
      <c r="C30" s="362"/>
      <c r="D30" s="391">
        <v>0.7</v>
      </c>
      <c r="E30" s="393">
        <v>6</v>
      </c>
      <c r="F30" s="400"/>
      <c r="G30" s="394">
        <v>0.5</v>
      </c>
      <c r="H30" s="362"/>
      <c r="I30" s="356">
        <v>1</v>
      </c>
      <c r="J30" s="362"/>
      <c r="K30" s="356">
        <v>3</v>
      </c>
      <c r="L30" s="362"/>
      <c r="M30" s="358">
        <v>5</v>
      </c>
      <c r="N30" s="442"/>
      <c r="O30" s="399"/>
      <c r="P30" s="84"/>
      <c r="Q30" s="431">
        <v>17</v>
      </c>
      <c r="R30" s="71" t="s">
        <v>102</v>
      </c>
      <c r="S30" s="362"/>
      <c r="T30" s="383">
        <v>0.7</v>
      </c>
      <c r="U30" s="393">
        <v>6</v>
      </c>
      <c r="V30" s="377"/>
      <c r="W30" s="356">
        <v>0.5</v>
      </c>
      <c r="X30" s="362"/>
      <c r="Y30" s="356">
        <v>1</v>
      </c>
      <c r="Z30" s="362"/>
      <c r="AA30" s="356">
        <v>3</v>
      </c>
      <c r="AB30" s="362"/>
      <c r="AC30" s="358">
        <v>5</v>
      </c>
      <c r="AD30" s="381"/>
      <c r="AE30" s="396"/>
    </row>
    <row r="31" spans="1:31">
      <c r="A31" s="428"/>
      <c r="B31" s="178" t="s">
        <v>92</v>
      </c>
      <c r="C31" s="363"/>
      <c r="D31" s="392"/>
      <c r="E31" s="387"/>
      <c r="F31" s="400"/>
      <c r="G31" s="395"/>
      <c r="H31" s="363"/>
      <c r="I31" s="357"/>
      <c r="J31" s="363"/>
      <c r="K31" s="357"/>
      <c r="L31" s="363"/>
      <c r="M31" s="359"/>
      <c r="N31" s="442"/>
      <c r="O31" s="399"/>
      <c r="P31" s="84"/>
      <c r="Q31" s="428"/>
      <c r="R31" s="74" t="s">
        <v>92</v>
      </c>
      <c r="S31" s="363"/>
      <c r="T31" s="355"/>
      <c r="U31" s="387"/>
      <c r="V31" s="376"/>
      <c r="W31" s="357"/>
      <c r="X31" s="363"/>
      <c r="Y31" s="357"/>
      <c r="Z31" s="363"/>
      <c r="AA31" s="357"/>
      <c r="AB31" s="363"/>
      <c r="AC31" s="359"/>
      <c r="AD31" s="381"/>
      <c r="AE31" s="397"/>
    </row>
    <row r="32" spans="1:31" ht="12.75" thickBot="1">
      <c r="A32" s="183">
        <v>18</v>
      </c>
      <c r="B32" s="179" t="s">
        <v>86</v>
      </c>
      <c r="C32" s="167"/>
      <c r="D32" s="105">
        <v>0.3</v>
      </c>
      <c r="E32" s="85">
        <v>2</v>
      </c>
      <c r="F32" s="139"/>
      <c r="G32" s="107">
        <v>0.3</v>
      </c>
      <c r="H32" s="142"/>
      <c r="I32" s="108">
        <v>0.6</v>
      </c>
      <c r="J32" s="145" t="s">
        <v>148</v>
      </c>
      <c r="K32" s="108">
        <v>1.5</v>
      </c>
      <c r="L32" s="145"/>
      <c r="M32" s="106">
        <v>3</v>
      </c>
      <c r="N32" s="443"/>
      <c r="O32" s="155">
        <v>8</v>
      </c>
      <c r="P32" s="86"/>
      <c r="Q32" s="183">
        <v>18</v>
      </c>
      <c r="R32" s="127" t="s">
        <v>86</v>
      </c>
      <c r="S32" s="148"/>
      <c r="T32" s="125">
        <v>0.3</v>
      </c>
      <c r="U32" s="85">
        <v>2</v>
      </c>
      <c r="V32" s="139"/>
      <c r="W32" s="108">
        <v>0.3</v>
      </c>
      <c r="X32" s="151"/>
      <c r="Y32" s="108">
        <v>0.6</v>
      </c>
      <c r="Z32" s="145"/>
      <c r="AA32" s="108">
        <v>1.5</v>
      </c>
      <c r="AB32" s="151"/>
      <c r="AC32" s="124">
        <v>3</v>
      </c>
      <c r="AD32" s="359"/>
      <c r="AE32" s="155"/>
    </row>
    <row r="33" spans="1:31" ht="12.75" thickBot="1">
      <c r="B33" s="109"/>
      <c r="C33" s="110"/>
      <c r="D33" s="111"/>
      <c r="E33" s="112"/>
      <c r="F33" s="113"/>
      <c r="G33" s="114"/>
      <c r="H33" s="115"/>
      <c r="I33" s="114"/>
      <c r="J33" s="114"/>
      <c r="K33" s="114"/>
      <c r="L33" s="114"/>
      <c r="M33" s="116"/>
      <c r="N33" s="116"/>
      <c r="O33" s="117"/>
      <c r="P33" s="86"/>
      <c r="Q33" s="86"/>
      <c r="R33" s="109"/>
      <c r="S33" s="109"/>
      <c r="T33" s="75"/>
      <c r="U33" s="118"/>
      <c r="V33" s="118"/>
      <c r="W33" s="88"/>
      <c r="X33" s="88"/>
      <c r="Y33" s="88"/>
      <c r="Z33" s="88"/>
      <c r="AA33" s="88"/>
      <c r="AB33" s="88"/>
      <c r="AC33" s="119"/>
      <c r="AD33" s="119"/>
      <c r="AE33" s="86"/>
    </row>
    <row r="34" spans="1:31">
      <c r="B34" s="441" t="s">
        <v>106</v>
      </c>
      <c r="C34" s="449">
        <f>SUMIF(C3:C9,"X",D3:D9)+SUMIF(C11:C19,"X",D11:D19)+SUMIF(C21:C24,"X",D21:D24)+SUMIF(C26:C32,"X",D26:D32)</f>
        <v>0</v>
      </c>
      <c r="D34" s="446" t="s">
        <v>108</v>
      </c>
      <c r="E34" s="451">
        <f>SUM(E3:E32)</f>
        <v>95</v>
      </c>
      <c r="F34" s="382" t="s">
        <v>0</v>
      </c>
      <c r="G34" s="453">
        <f>SUMIF(F3:F9,"X",G3:G9)+SUMIF(F11:F19,"X",G11:G19)+SUMIF(F21:F24,"X",G21:G24)+SUMIF(F26:F32,"X",G26:G32)</f>
        <v>3.8</v>
      </c>
      <c r="H34" s="369" t="s">
        <v>0</v>
      </c>
      <c r="I34" s="453">
        <f>SUMIF(H3:H9,"X",I3:I9)+SUMIF(H11:H19,"X",I11:I19)+SUMIF(H21:H24,"X",I21:I24)+SUMIF(H26:H32,"X",I26:I32)</f>
        <v>0</v>
      </c>
      <c r="J34" s="369" t="s">
        <v>0</v>
      </c>
      <c r="K34" s="453">
        <f>SUMIF(J3:J9,"X",K3:K9)+SUMIF(J11:J19,"X",K11:K19)+SUMIF(J21:J24,"X",K21:K24)+SUMIF(J26:J32,"X",K26:K32)</f>
        <v>4.5</v>
      </c>
      <c r="L34" s="369" t="s">
        <v>0</v>
      </c>
      <c r="M34" s="408">
        <f>SUMIF(L3:L9,"X",M3:M9)+SUMIF(L11:L19,"X",M11:M19)+SUMIF(L21:L24,"X",M21:M24)+SUMIF(L26:L32,"X",M26:M32)</f>
        <v>0</v>
      </c>
      <c r="N34" s="351" t="s">
        <v>107</v>
      </c>
      <c r="O34" s="410">
        <f>C34+E34-G34-I34-K34-M34</f>
        <v>86.7</v>
      </c>
      <c r="P34" s="86"/>
      <c r="Q34" s="86"/>
      <c r="R34" s="441" t="s">
        <v>106</v>
      </c>
      <c r="S34" s="444">
        <f>SUMIF(S3:S9,"X",T3:T9)+SUMIF(S11:S19,"X",T11:T19)+SUMIF(S21:S24,"X",T21:T24)+SUMIF(S26:S32,"X",T26:T32)</f>
        <v>0</v>
      </c>
      <c r="T34" s="446" t="s">
        <v>108</v>
      </c>
      <c r="U34" s="447">
        <f>SUM(U3:U32)</f>
        <v>95</v>
      </c>
      <c r="V34" s="382" t="s">
        <v>0</v>
      </c>
      <c r="W34" s="370">
        <f>SUMIF(V3:V9,"X",W3:W9)+SUMIF(V11:V19,"X",W11:W19)+SUMIF(V21:V24,"X",W21:W24)+SUMIF(V26:V32,"X",W26:W32)</f>
        <v>0.6</v>
      </c>
      <c r="X34" s="369" t="s">
        <v>0</v>
      </c>
      <c r="Y34" s="370">
        <f>SUMIF(X3:X9,"X",Y3:Y9)+SUMIF(X11:X19,"X",Y11:Y19)+SUMIF(X21:X24,"X",Y21:Y24)+SUMIF(X26:X32,"X",Y26:Y32)</f>
        <v>3.9</v>
      </c>
      <c r="Z34" s="369" t="s">
        <v>0</v>
      </c>
      <c r="AA34" s="370">
        <f>SUMIF(Z3:Z9,"X",AA3:AA9)+SUMIF(Z11:Z19,"X",AA11:AA19)+SUMIF(Z21:Z24,"X",AA21:AA24)+SUMIF(Z26:Z32,"X",AA26:AA32)</f>
        <v>0</v>
      </c>
      <c r="AB34" s="369" t="s">
        <v>0</v>
      </c>
      <c r="AC34" s="379">
        <f>SUMIF(AB3:AB9,"X",AC3:AC9)+SUMIF(AB11:AB19,"X",AC11:AC19)+SUMIF(AB21:AB24,"X",AC21:AC24)+SUMIF(AB26:AB32,"X",AC26:AC32)</f>
        <v>0</v>
      </c>
      <c r="AD34" s="351" t="s">
        <v>107</v>
      </c>
      <c r="AE34" s="352">
        <f>S34+U34-W34-Y34-AA34-AC34</f>
        <v>90.5</v>
      </c>
    </row>
    <row r="35" spans="1:31" ht="12.75" thickBot="1">
      <c r="B35" s="441"/>
      <c r="C35" s="450"/>
      <c r="D35" s="446"/>
      <c r="E35" s="452"/>
      <c r="F35" s="382"/>
      <c r="G35" s="454"/>
      <c r="H35" s="369"/>
      <c r="I35" s="454"/>
      <c r="J35" s="369"/>
      <c r="K35" s="454"/>
      <c r="L35" s="369"/>
      <c r="M35" s="409"/>
      <c r="N35" s="351"/>
      <c r="O35" s="411"/>
      <c r="P35" s="86"/>
      <c r="Q35" s="86"/>
      <c r="R35" s="441"/>
      <c r="S35" s="445"/>
      <c r="T35" s="446"/>
      <c r="U35" s="448"/>
      <c r="V35" s="382"/>
      <c r="W35" s="371"/>
      <c r="X35" s="369"/>
      <c r="Y35" s="371"/>
      <c r="Z35" s="369"/>
      <c r="AA35" s="371"/>
      <c r="AB35" s="369"/>
      <c r="AC35" s="380"/>
      <c r="AD35" s="351"/>
      <c r="AE35" s="353"/>
    </row>
    <row r="36" spans="1:31">
      <c r="P36" s="88"/>
      <c r="Q36" s="88"/>
    </row>
    <row r="37" spans="1:31">
      <c r="A37" s="438" t="s">
        <v>109</v>
      </c>
      <c r="B37" s="439"/>
      <c r="C37" s="439"/>
      <c r="D37" s="439"/>
      <c r="E37" s="439"/>
      <c r="F37" s="439"/>
      <c r="G37" s="439"/>
      <c r="H37" s="439"/>
      <c r="I37" s="439"/>
      <c r="J37" s="439"/>
      <c r="K37" s="439"/>
      <c r="L37" s="439"/>
      <c r="M37" s="439"/>
      <c r="N37" s="439"/>
      <c r="O37" s="440"/>
      <c r="P37" s="89"/>
      <c r="Q37" s="438" t="s">
        <v>109</v>
      </c>
      <c r="R37" s="439"/>
      <c r="S37" s="439"/>
      <c r="T37" s="439"/>
      <c r="U37" s="439"/>
      <c r="V37" s="439"/>
      <c r="W37" s="439"/>
      <c r="X37" s="439"/>
      <c r="Y37" s="439"/>
      <c r="Z37" s="439"/>
      <c r="AA37" s="439"/>
      <c r="AB37" s="439"/>
      <c r="AC37" s="439"/>
      <c r="AD37" s="439"/>
      <c r="AE37" s="440"/>
    </row>
    <row r="38" spans="1:31">
      <c r="A38" s="188" t="s">
        <v>110</v>
      </c>
      <c r="B38" s="416" t="s">
        <v>150</v>
      </c>
      <c r="C38" s="416"/>
      <c r="D38" s="416"/>
      <c r="E38" s="416"/>
      <c r="F38" s="416"/>
      <c r="G38" s="416"/>
      <c r="H38" s="416"/>
      <c r="I38" s="416"/>
      <c r="J38" s="416"/>
      <c r="K38" s="416"/>
      <c r="L38" s="416"/>
      <c r="M38" s="416"/>
      <c r="N38" s="416"/>
      <c r="O38" s="416"/>
      <c r="P38" s="75"/>
      <c r="Q38" s="188" t="s">
        <v>110</v>
      </c>
      <c r="R38" s="364" t="s">
        <v>155</v>
      </c>
      <c r="S38" s="365"/>
      <c r="T38" s="365"/>
      <c r="U38" s="365"/>
      <c r="V38" s="365"/>
      <c r="W38" s="365"/>
      <c r="X38" s="365"/>
      <c r="Y38" s="365"/>
      <c r="Z38" s="365"/>
      <c r="AA38" s="365"/>
      <c r="AB38" s="365"/>
      <c r="AC38" s="365"/>
      <c r="AD38" s="365"/>
      <c r="AE38" s="366"/>
    </row>
    <row r="39" spans="1:31">
      <c r="A39" s="188" t="s">
        <v>111</v>
      </c>
      <c r="B39" s="367" t="s">
        <v>149</v>
      </c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8"/>
      <c r="O39" s="367"/>
      <c r="P39" s="75"/>
      <c r="Q39" s="188" t="s">
        <v>111</v>
      </c>
      <c r="R39" s="367" t="s">
        <v>156</v>
      </c>
      <c r="S39" s="367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8"/>
      <c r="AE39" s="367"/>
    </row>
    <row r="40" spans="1:31">
      <c r="A40" s="188" t="s">
        <v>112</v>
      </c>
      <c r="B40" s="367" t="s">
        <v>180</v>
      </c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368"/>
      <c r="O40" s="367"/>
      <c r="P40" s="75"/>
      <c r="Q40" s="188" t="s">
        <v>112</v>
      </c>
      <c r="R40" s="367" t="s">
        <v>157</v>
      </c>
      <c r="S40" s="367"/>
      <c r="T40" s="367"/>
      <c r="U40" s="367"/>
      <c r="V40" s="367"/>
      <c r="W40" s="367"/>
      <c r="X40" s="367"/>
      <c r="Y40" s="367"/>
      <c r="Z40" s="367"/>
      <c r="AA40" s="367"/>
      <c r="AB40" s="367"/>
      <c r="AC40" s="367"/>
      <c r="AD40" s="368"/>
      <c r="AE40" s="367"/>
    </row>
    <row r="41" spans="1:31">
      <c r="A41" s="188" t="s">
        <v>113</v>
      </c>
      <c r="B41" s="367" t="s">
        <v>178</v>
      </c>
      <c r="C41" s="367"/>
      <c r="D41" s="367"/>
      <c r="E41" s="367"/>
      <c r="F41" s="367"/>
      <c r="G41" s="367"/>
      <c r="H41" s="367"/>
      <c r="I41" s="367"/>
      <c r="J41" s="367"/>
      <c r="K41" s="367"/>
      <c r="L41" s="367"/>
      <c r="M41" s="367"/>
      <c r="N41" s="368"/>
      <c r="O41" s="367"/>
      <c r="P41" s="75"/>
      <c r="Q41" s="188" t="s">
        <v>113</v>
      </c>
      <c r="R41" s="367" t="s">
        <v>158</v>
      </c>
      <c r="S41" s="367"/>
      <c r="T41" s="367"/>
      <c r="U41" s="367"/>
      <c r="V41" s="367"/>
      <c r="W41" s="367"/>
      <c r="X41" s="367"/>
      <c r="Y41" s="367"/>
      <c r="Z41" s="367"/>
      <c r="AA41" s="367"/>
      <c r="AB41" s="367"/>
      <c r="AC41" s="367"/>
      <c r="AD41" s="368"/>
      <c r="AE41" s="367"/>
    </row>
    <row r="42" spans="1:31">
      <c r="A42" s="188" t="s">
        <v>114</v>
      </c>
      <c r="B42" s="367" t="s">
        <v>151</v>
      </c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  <c r="N42" s="368"/>
      <c r="O42" s="367"/>
      <c r="P42" s="75"/>
      <c r="Q42" s="188" t="s">
        <v>114</v>
      </c>
      <c r="R42" s="360" t="s">
        <v>177</v>
      </c>
      <c r="S42" s="360"/>
      <c r="T42" s="360"/>
      <c r="U42" s="360"/>
      <c r="V42" s="360"/>
      <c r="W42" s="360"/>
      <c r="X42" s="360"/>
      <c r="Y42" s="360"/>
      <c r="Z42" s="360"/>
      <c r="AA42" s="360"/>
      <c r="AB42" s="360"/>
      <c r="AC42" s="360"/>
      <c r="AD42" s="361"/>
      <c r="AE42" s="360"/>
    </row>
    <row r="43" spans="1:31">
      <c r="A43" s="188" t="s">
        <v>115</v>
      </c>
      <c r="B43" s="367" t="s">
        <v>181</v>
      </c>
      <c r="C43" s="367"/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8"/>
      <c r="O43" s="367"/>
      <c r="P43" s="75"/>
      <c r="Q43" s="188" t="s">
        <v>115</v>
      </c>
      <c r="R43" s="405"/>
      <c r="S43" s="406"/>
      <c r="T43" s="406"/>
      <c r="U43" s="406"/>
      <c r="V43" s="406"/>
      <c r="W43" s="406"/>
      <c r="X43" s="406"/>
      <c r="Y43" s="406"/>
      <c r="Z43" s="406"/>
      <c r="AA43" s="406"/>
      <c r="AB43" s="406"/>
      <c r="AC43" s="406"/>
      <c r="AD43" s="406"/>
      <c r="AE43" s="407"/>
    </row>
    <row r="44" spans="1:31">
      <c r="A44" s="188" t="s">
        <v>116</v>
      </c>
      <c r="B44" s="367" t="s">
        <v>153</v>
      </c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8"/>
      <c r="O44" s="367"/>
      <c r="P44" s="75"/>
      <c r="Q44" s="188" t="s">
        <v>116</v>
      </c>
      <c r="R44" s="405"/>
      <c r="S44" s="406"/>
      <c r="T44" s="406"/>
      <c r="U44" s="406"/>
      <c r="V44" s="406"/>
      <c r="W44" s="406"/>
      <c r="X44" s="406"/>
      <c r="Y44" s="406"/>
      <c r="Z44" s="406"/>
      <c r="AA44" s="406"/>
      <c r="AB44" s="406"/>
      <c r="AC44" s="406"/>
      <c r="AD44" s="406"/>
      <c r="AE44" s="407"/>
    </row>
    <row r="45" spans="1:31">
      <c r="A45" s="188" t="s">
        <v>117</v>
      </c>
      <c r="B45" s="367" t="s">
        <v>154</v>
      </c>
      <c r="C45" s="367"/>
      <c r="D45" s="367"/>
      <c r="E45" s="367"/>
      <c r="F45" s="367"/>
      <c r="G45" s="367"/>
      <c r="H45" s="367"/>
      <c r="I45" s="367"/>
      <c r="J45" s="367"/>
      <c r="K45" s="367"/>
      <c r="L45" s="367"/>
      <c r="M45" s="367"/>
      <c r="N45" s="368"/>
      <c r="O45" s="367"/>
      <c r="P45" s="75"/>
      <c r="Q45" s="188" t="s">
        <v>117</v>
      </c>
      <c r="R45" s="405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7"/>
    </row>
    <row r="46" spans="1:31">
      <c r="A46" s="188" t="s">
        <v>118</v>
      </c>
      <c r="B46" s="405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7"/>
      <c r="P46" s="75"/>
      <c r="Q46" s="188" t="s">
        <v>118</v>
      </c>
      <c r="R46" s="405"/>
      <c r="S46" s="406"/>
      <c r="T46" s="406"/>
      <c r="U46" s="406"/>
      <c r="V46" s="406"/>
      <c r="W46" s="406"/>
      <c r="X46" s="406"/>
      <c r="Y46" s="406"/>
      <c r="Z46" s="406"/>
      <c r="AA46" s="406"/>
      <c r="AB46" s="406"/>
      <c r="AC46" s="406"/>
      <c r="AD46" s="406"/>
      <c r="AE46" s="407"/>
    </row>
    <row r="47" spans="1:31">
      <c r="A47" s="188" t="s">
        <v>119</v>
      </c>
      <c r="B47" s="405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7"/>
      <c r="P47" s="75"/>
      <c r="Q47" s="188" t="s">
        <v>119</v>
      </c>
      <c r="R47" s="405"/>
      <c r="S47" s="406"/>
      <c r="T47" s="406"/>
      <c r="U47" s="406"/>
      <c r="V47" s="406"/>
      <c r="W47" s="406"/>
      <c r="X47" s="406"/>
      <c r="Y47" s="406"/>
      <c r="Z47" s="406"/>
      <c r="AA47" s="406"/>
      <c r="AB47" s="406"/>
      <c r="AC47" s="406"/>
      <c r="AD47" s="406"/>
      <c r="AE47" s="407"/>
    </row>
    <row r="48" spans="1:31">
      <c r="A48" s="188" t="s">
        <v>120</v>
      </c>
      <c r="B48" s="360"/>
      <c r="C48" s="360"/>
      <c r="D48" s="360"/>
      <c r="E48" s="360"/>
      <c r="F48" s="360"/>
      <c r="G48" s="360"/>
      <c r="H48" s="360"/>
      <c r="I48" s="360"/>
      <c r="J48" s="360"/>
      <c r="K48" s="360"/>
      <c r="L48" s="360"/>
      <c r="M48" s="360"/>
      <c r="N48" s="361"/>
      <c r="O48" s="360"/>
      <c r="P48" s="75"/>
      <c r="Q48" s="188" t="s">
        <v>120</v>
      </c>
      <c r="R48" s="360"/>
      <c r="S48" s="360"/>
      <c r="T48" s="360"/>
      <c r="U48" s="360"/>
      <c r="V48" s="360"/>
      <c r="W48" s="360"/>
      <c r="X48" s="360"/>
      <c r="Y48" s="360"/>
      <c r="Z48" s="360"/>
      <c r="AA48" s="360"/>
      <c r="AB48" s="360"/>
      <c r="AC48" s="360"/>
      <c r="AD48" s="361"/>
      <c r="AE48" s="360"/>
    </row>
    <row r="49" spans="1:31">
      <c r="A49" s="188" t="s">
        <v>121</v>
      </c>
      <c r="B49" s="405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407"/>
      <c r="P49" s="75"/>
      <c r="Q49" s="188" t="s">
        <v>121</v>
      </c>
      <c r="R49" s="405"/>
      <c r="S49" s="406"/>
      <c r="T49" s="406"/>
      <c r="U49" s="406"/>
      <c r="V49" s="406"/>
      <c r="W49" s="406"/>
      <c r="X49" s="406"/>
      <c r="Y49" s="406"/>
      <c r="Z49" s="406"/>
      <c r="AA49" s="406"/>
      <c r="AB49" s="406"/>
      <c r="AC49" s="406"/>
      <c r="AD49" s="406"/>
      <c r="AE49" s="407"/>
    </row>
    <row r="50" spans="1:31">
      <c r="A50" s="188" t="s">
        <v>122</v>
      </c>
      <c r="B50" s="360"/>
      <c r="C50" s="360"/>
      <c r="D50" s="360"/>
      <c r="E50" s="360"/>
      <c r="F50" s="360"/>
      <c r="G50" s="360"/>
      <c r="H50" s="360"/>
      <c r="I50" s="360"/>
      <c r="J50" s="360"/>
      <c r="K50" s="360"/>
      <c r="L50" s="360"/>
      <c r="M50" s="360"/>
      <c r="N50" s="361"/>
      <c r="O50" s="360"/>
      <c r="P50" s="75"/>
      <c r="Q50" s="188" t="s">
        <v>122</v>
      </c>
      <c r="R50" s="360"/>
      <c r="S50" s="360"/>
      <c r="T50" s="360"/>
      <c r="U50" s="360"/>
      <c r="V50" s="360"/>
      <c r="W50" s="360"/>
      <c r="X50" s="360"/>
      <c r="Y50" s="360"/>
      <c r="Z50" s="360"/>
      <c r="AA50" s="360"/>
      <c r="AB50" s="360"/>
      <c r="AC50" s="360"/>
      <c r="AD50" s="361"/>
      <c r="AE50" s="360"/>
    </row>
    <row r="51" spans="1:31">
      <c r="A51" s="188" t="s">
        <v>123</v>
      </c>
      <c r="B51" s="405"/>
      <c r="C51" s="406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7"/>
      <c r="P51" s="75"/>
      <c r="Q51" s="188" t="s">
        <v>123</v>
      </c>
      <c r="R51" s="405"/>
      <c r="S51" s="406"/>
      <c r="T51" s="406"/>
      <c r="U51" s="406"/>
      <c r="V51" s="406"/>
      <c r="W51" s="406"/>
      <c r="X51" s="406"/>
      <c r="Y51" s="406"/>
      <c r="Z51" s="406"/>
      <c r="AA51" s="406"/>
      <c r="AB51" s="406"/>
      <c r="AC51" s="406"/>
      <c r="AD51" s="406"/>
      <c r="AE51" s="407"/>
    </row>
    <row r="52" spans="1:31">
      <c r="A52" s="188" t="s">
        <v>124</v>
      </c>
      <c r="B52" s="360"/>
      <c r="C52" s="360"/>
      <c r="D52" s="360"/>
      <c r="E52" s="360"/>
      <c r="F52" s="360"/>
      <c r="G52" s="360"/>
      <c r="H52" s="360"/>
      <c r="I52" s="360"/>
      <c r="J52" s="360"/>
      <c r="K52" s="360"/>
      <c r="L52" s="360"/>
      <c r="M52" s="360"/>
      <c r="N52" s="361"/>
      <c r="O52" s="360"/>
      <c r="P52" s="75"/>
      <c r="Q52" s="188" t="s">
        <v>124</v>
      </c>
      <c r="R52" s="360"/>
      <c r="S52" s="360"/>
      <c r="T52" s="360"/>
      <c r="U52" s="360"/>
      <c r="V52" s="360"/>
      <c r="W52" s="360"/>
      <c r="X52" s="360"/>
      <c r="Y52" s="360"/>
      <c r="Z52" s="360"/>
      <c r="AA52" s="360"/>
      <c r="AB52" s="360"/>
      <c r="AC52" s="360"/>
      <c r="AD52" s="361"/>
      <c r="AE52" s="360"/>
    </row>
    <row r="53" spans="1:31">
      <c r="A53" s="188" t="s">
        <v>125</v>
      </c>
      <c r="B53" s="405"/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7"/>
      <c r="P53" s="75"/>
      <c r="Q53" s="188" t="s">
        <v>125</v>
      </c>
      <c r="R53" s="405"/>
      <c r="S53" s="406"/>
      <c r="T53" s="406"/>
      <c r="U53" s="406"/>
      <c r="V53" s="406"/>
      <c r="W53" s="406"/>
      <c r="X53" s="406"/>
      <c r="Y53" s="406"/>
      <c r="Z53" s="406"/>
      <c r="AA53" s="406"/>
      <c r="AB53" s="406"/>
      <c r="AC53" s="406"/>
      <c r="AD53" s="406"/>
      <c r="AE53" s="407"/>
    </row>
    <row r="54" spans="1:31">
      <c r="A54" s="188" t="s">
        <v>126</v>
      </c>
      <c r="B54" s="360"/>
      <c r="C54" s="360"/>
      <c r="D54" s="360"/>
      <c r="E54" s="360"/>
      <c r="F54" s="360"/>
      <c r="G54" s="360"/>
      <c r="H54" s="360"/>
      <c r="I54" s="360"/>
      <c r="J54" s="360"/>
      <c r="K54" s="360"/>
      <c r="L54" s="360"/>
      <c r="M54" s="360"/>
      <c r="N54" s="361"/>
      <c r="O54" s="360"/>
      <c r="P54" s="75"/>
      <c r="Q54" s="188" t="s">
        <v>126</v>
      </c>
      <c r="R54" s="360"/>
      <c r="S54" s="360"/>
      <c r="T54" s="360"/>
      <c r="U54" s="360"/>
      <c r="V54" s="360"/>
      <c r="W54" s="360"/>
      <c r="X54" s="360"/>
      <c r="Y54" s="360"/>
      <c r="Z54" s="360"/>
      <c r="AA54" s="360"/>
      <c r="AB54" s="360"/>
      <c r="AC54" s="360"/>
      <c r="AD54" s="361"/>
      <c r="AE54" s="360"/>
    </row>
    <row r="55" spans="1:31">
      <c r="A55" s="188" t="s">
        <v>127</v>
      </c>
      <c r="B55" s="360"/>
      <c r="C55" s="360"/>
      <c r="D55" s="360"/>
      <c r="E55" s="360"/>
      <c r="F55" s="360"/>
      <c r="G55" s="360"/>
      <c r="H55" s="360"/>
      <c r="I55" s="360"/>
      <c r="J55" s="360"/>
      <c r="K55" s="360"/>
      <c r="L55" s="360"/>
      <c r="M55" s="360"/>
      <c r="N55" s="361"/>
      <c r="O55" s="360"/>
      <c r="P55" s="75"/>
      <c r="Q55" s="188" t="s">
        <v>127</v>
      </c>
      <c r="R55" s="360"/>
      <c r="S55" s="360"/>
      <c r="T55" s="360"/>
      <c r="U55" s="360"/>
      <c r="V55" s="360"/>
      <c r="W55" s="360"/>
      <c r="X55" s="360"/>
      <c r="Y55" s="360"/>
      <c r="Z55" s="360"/>
      <c r="AA55" s="360"/>
      <c r="AB55" s="360"/>
      <c r="AC55" s="360"/>
      <c r="AD55" s="361"/>
      <c r="AE55" s="360"/>
    </row>
    <row r="56" spans="1:31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</row>
    <row r="57" spans="1:31" ht="12.75" thickBot="1">
      <c r="B57" s="76" t="s">
        <v>76</v>
      </c>
      <c r="C57" s="76"/>
      <c r="I57" s="401"/>
      <c r="J57" s="401"/>
      <c r="K57" s="401"/>
      <c r="L57" s="401"/>
      <c r="M57" s="401"/>
      <c r="N57" s="401"/>
      <c r="O57" s="401"/>
      <c r="R57" s="76" t="s">
        <v>77</v>
      </c>
      <c r="S57" s="76"/>
      <c r="Y57" s="401"/>
      <c r="Z57" s="401"/>
      <c r="AA57" s="401"/>
      <c r="AB57" s="401"/>
      <c r="AC57" s="401"/>
      <c r="AD57" s="401"/>
      <c r="AE57" s="401"/>
    </row>
    <row r="58" spans="1:31">
      <c r="B58" s="76" t="s">
        <v>128</v>
      </c>
      <c r="R58" s="76" t="s">
        <v>128</v>
      </c>
    </row>
  </sheetData>
  <sheetProtection password="CCB0" sheet="1" objects="1" scenarios="1" selectLockedCells="1"/>
  <mergeCells count="332">
    <mergeCell ref="Q1:R1"/>
    <mergeCell ref="Q11:Q12"/>
    <mergeCell ref="Q13:Q14"/>
    <mergeCell ref="Q15:Q16"/>
    <mergeCell ref="Q17:Q18"/>
    <mergeCell ref="Q10:AE10"/>
    <mergeCell ref="Q3:Q4"/>
    <mergeCell ref="Q5:Q6"/>
    <mergeCell ref="Q2:AE2"/>
    <mergeCell ref="AC3:AC4"/>
    <mergeCell ref="X15:X16"/>
    <mergeCell ref="X17:X18"/>
    <mergeCell ref="AA3:AA4"/>
    <mergeCell ref="AD3:AD9"/>
    <mergeCell ref="U3:U4"/>
    <mergeCell ref="AE3:AE4"/>
    <mergeCell ref="AA17:AA18"/>
    <mergeCell ref="Y13:Y14"/>
    <mergeCell ref="Z15:Z16"/>
    <mergeCell ref="R5:R6"/>
    <mergeCell ref="T5:T6"/>
    <mergeCell ref="U5:U6"/>
    <mergeCell ref="Y5:Y6"/>
    <mergeCell ref="AE17:AE18"/>
    <mergeCell ref="Q37:AE37"/>
    <mergeCell ref="A25:O25"/>
    <mergeCell ref="A28:A29"/>
    <mergeCell ref="A30:A31"/>
    <mergeCell ref="A37:O37"/>
    <mergeCell ref="Q28:Q29"/>
    <mergeCell ref="Q30:Q31"/>
    <mergeCell ref="Q25:AE25"/>
    <mergeCell ref="Q21:Q22"/>
    <mergeCell ref="B34:B35"/>
    <mergeCell ref="N21:N24"/>
    <mergeCell ref="N26:N32"/>
    <mergeCell ref="R34:R35"/>
    <mergeCell ref="S34:S35"/>
    <mergeCell ref="T34:T35"/>
    <mergeCell ref="U34:U35"/>
    <mergeCell ref="C34:C35"/>
    <mergeCell ref="D34:D35"/>
    <mergeCell ref="E34:E35"/>
    <mergeCell ref="F34:F35"/>
    <mergeCell ref="G34:G35"/>
    <mergeCell ref="H34:H35"/>
    <mergeCell ref="I34:I35"/>
    <mergeCell ref="K34:K35"/>
    <mergeCell ref="A1:B1"/>
    <mergeCell ref="A2:O2"/>
    <mergeCell ref="A3:A4"/>
    <mergeCell ref="A5:A6"/>
    <mergeCell ref="A10:O10"/>
    <mergeCell ref="A11:A12"/>
    <mergeCell ref="A13:A14"/>
    <mergeCell ref="A15:A16"/>
    <mergeCell ref="A17:A18"/>
    <mergeCell ref="N3:N9"/>
    <mergeCell ref="N11:N19"/>
    <mergeCell ref="D5:D6"/>
    <mergeCell ref="E5:E6"/>
    <mergeCell ref="C3:C4"/>
    <mergeCell ref="F3:F4"/>
    <mergeCell ref="H3:H4"/>
    <mergeCell ref="H5:H6"/>
    <mergeCell ref="J3:J4"/>
    <mergeCell ref="J5:J6"/>
    <mergeCell ref="D3:D4"/>
    <mergeCell ref="E3:E4"/>
    <mergeCell ref="G3:G4"/>
    <mergeCell ref="I3:I4"/>
    <mergeCell ref="K3:K4"/>
    <mergeCell ref="Y21:Y22"/>
    <mergeCell ref="AA21:AA22"/>
    <mergeCell ref="W17:W18"/>
    <mergeCell ref="Y17:Y18"/>
    <mergeCell ref="AE30:AE31"/>
    <mergeCell ref="T30:T31"/>
    <mergeCell ref="U30:U31"/>
    <mergeCell ref="W30:W31"/>
    <mergeCell ref="Y30:Y31"/>
    <mergeCell ref="AA30:AA31"/>
    <mergeCell ref="AC30:AC31"/>
    <mergeCell ref="Z21:Z22"/>
    <mergeCell ref="AB21:AB22"/>
    <mergeCell ref="V28:V29"/>
    <mergeCell ref="AC28:AC29"/>
    <mergeCell ref="V21:V22"/>
    <mergeCell ref="R11:R12"/>
    <mergeCell ref="T11:T12"/>
    <mergeCell ref="U11:U12"/>
    <mergeCell ref="W11:W12"/>
    <mergeCell ref="O21:O22"/>
    <mergeCell ref="D17:D18"/>
    <mergeCell ref="E17:E18"/>
    <mergeCell ref="G17:G18"/>
    <mergeCell ref="I17:I18"/>
    <mergeCell ref="K17:K18"/>
    <mergeCell ref="M17:M18"/>
    <mergeCell ref="O17:O18"/>
    <mergeCell ref="F11:F12"/>
    <mergeCell ref="H11:H12"/>
    <mergeCell ref="F13:F14"/>
    <mergeCell ref="F15:F16"/>
    <mergeCell ref="J15:J16"/>
    <mergeCell ref="A20:O20"/>
    <mergeCell ref="A21:A22"/>
    <mergeCell ref="K13:K14"/>
    <mergeCell ref="M13:M14"/>
    <mergeCell ref="O13:O14"/>
    <mergeCell ref="Q20:AE20"/>
    <mergeCell ref="AD11:AD19"/>
    <mergeCell ref="AE5:AE6"/>
    <mergeCell ref="M21:M22"/>
    <mergeCell ref="O28:O29"/>
    <mergeCell ref="T28:T29"/>
    <mergeCell ref="AE28:AE29"/>
    <mergeCell ref="AC13:AC14"/>
    <mergeCell ref="AE13:AE14"/>
    <mergeCell ref="T15:T16"/>
    <mergeCell ref="U15:U16"/>
    <mergeCell ref="W15:W16"/>
    <mergeCell ref="Y15:Y16"/>
    <mergeCell ref="AA15:AA16"/>
    <mergeCell ref="AC15:AC16"/>
    <mergeCell ref="T13:T14"/>
    <mergeCell ref="U13:U14"/>
    <mergeCell ref="W13:W14"/>
    <mergeCell ref="U28:U29"/>
    <mergeCell ref="X11:X12"/>
    <mergeCell ref="Z11:Z12"/>
    <mergeCell ref="AB11:AB12"/>
    <mergeCell ref="X13:X14"/>
    <mergeCell ref="AD26:AD32"/>
    <mergeCell ref="AD21:AD24"/>
    <mergeCell ref="AE21:AE22"/>
    <mergeCell ref="C28:C29"/>
    <mergeCell ref="M5:M6"/>
    <mergeCell ref="B38:O38"/>
    <mergeCell ref="L5:L6"/>
    <mergeCell ref="J17:J18"/>
    <mergeCell ref="L11:L12"/>
    <mergeCell ref="L13:L14"/>
    <mergeCell ref="L15:L16"/>
    <mergeCell ref="L17:L18"/>
    <mergeCell ref="C21:C22"/>
    <mergeCell ref="D28:D29"/>
    <mergeCell ref="E28:E29"/>
    <mergeCell ref="G28:G29"/>
    <mergeCell ref="C13:C14"/>
    <mergeCell ref="C15:C16"/>
    <mergeCell ref="C17:C18"/>
    <mergeCell ref="O5:O6"/>
    <mergeCell ref="J11:J12"/>
    <mergeCell ref="C5:C6"/>
    <mergeCell ref="F5:F6"/>
    <mergeCell ref="D21:D22"/>
    <mergeCell ref="E21:E22"/>
    <mergeCell ref="G21:G22"/>
    <mergeCell ref="I21:I22"/>
    <mergeCell ref="B43:O43"/>
    <mergeCell ref="B44:O44"/>
    <mergeCell ref="B45:O45"/>
    <mergeCell ref="D30:D31"/>
    <mergeCell ref="E30:E31"/>
    <mergeCell ref="G30:G31"/>
    <mergeCell ref="I30:I31"/>
    <mergeCell ref="K30:K31"/>
    <mergeCell ref="M30:M31"/>
    <mergeCell ref="O30:O31"/>
    <mergeCell ref="L34:L35"/>
    <mergeCell ref="C30:C31"/>
    <mergeCell ref="J30:J31"/>
    <mergeCell ref="L30:L31"/>
    <mergeCell ref="M34:M35"/>
    <mergeCell ref="O34:O35"/>
    <mergeCell ref="N34:N35"/>
    <mergeCell ref="J34:J35"/>
    <mergeCell ref="R50:AE50"/>
    <mergeCell ref="R52:AE52"/>
    <mergeCell ref="R54:AE54"/>
    <mergeCell ref="R55:AE55"/>
    <mergeCell ref="B40:O40"/>
    <mergeCell ref="B41:O41"/>
    <mergeCell ref="B42:O42"/>
    <mergeCell ref="B48:O48"/>
    <mergeCell ref="B50:O50"/>
    <mergeCell ref="B46:O46"/>
    <mergeCell ref="B47:O47"/>
    <mergeCell ref="B49:O49"/>
    <mergeCell ref="B51:O51"/>
    <mergeCell ref="B53:O53"/>
    <mergeCell ref="R43:AE43"/>
    <mergeCell ref="R44:AE44"/>
    <mergeCell ref="R45:AE45"/>
    <mergeCell ref="R46:AE46"/>
    <mergeCell ref="R47:AE47"/>
    <mergeCell ref="R49:AE49"/>
    <mergeCell ref="R51:AE51"/>
    <mergeCell ref="R53:AE53"/>
    <mergeCell ref="R41:AE41"/>
    <mergeCell ref="R42:AE42"/>
    <mergeCell ref="I57:O57"/>
    <mergeCell ref="Y57:AE57"/>
    <mergeCell ref="D11:D12"/>
    <mergeCell ref="E11:E12"/>
    <mergeCell ref="G11:G12"/>
    <mergeCell ref="I11:I12"/>
    <mergeCell ref="K11:K12"/>
    <mergeCell ref="M11:M12"/>
    <mergeCell ref="O11:O12"/>
    <mergeCell ref="D13:D14"/>
    <mergeCell ref="E13:E14"/>
    <mergeCell ref="G13:G14"/>
    <mergeCell ref="I13:I14"/>
    <mergeCell ref="B39:O39"/>
    <mergeCell ref="T17:T18"/>
    <mergeCell ref="U17:U18"/>
    <mergeCell ref="Y11:Y12"/>
    <mergeCell ref="AA11:AA12"/>
    <mergeCell ref="AC11:AC12"/>
    <mergeCell ref="AE11:AE12"/>
    <mergeCell ref="B52:O52"/>
    <mergeCell ref="B54:O54"/>
    <mergeCell ref="B55:O55"/>
    <mergeCell ref="C11:C12"/>
    <mergeCell ref="M3:M4"/>
    <mergeCell ref="O3:O4"/>
    <mergeCell ref="G5:G6"/>
    <mergeCell ref="I5:I6"/>
    <mergeCell ref="K5:K6"/>
    <mergeCell ref="L3:L4"/>
    <mergeCell ref="F28:F29"/>
    <mergeCell ref="F30:F31"/>
    <mergeCell ref="H28:H29"/>
    <mergeCell ref="H30:H31"/>
    <mergeCell ref="J28:J29"/>
    <mergeCell ref="I28:I29"/>
    <mergeCell ref="F21:F22"/>
    <mergeCell ref="H21:H22"/>
    <mergeCell ref="J21:J22"/>
    <mergeCell ref="L21:L22"/>
    <mergeCell ref="K21:K22"/>
    <mergeCell ref="C1:D1"/>
    <mergeCell ref="F1:G1"/>
    <mergeCell ref="H1:I1"/>
    <mergeCell ref="J1:K1"/>
    <mergeCell ref="Z13:Z14"/>
    <mergeCell ref="Z17:Z18"/>
    <mergeCell ref="F17:F18"/>
    <mergeCell ref="H13:H14"/>
    <mergeCell ref="H15:H16"/>
    <mergeCell ref="H17:H18"/>
    <mergeCell ref="D15:D16"/>
    <mergeCell ref="E15:E16"/>
    <mergeCell ref="G15:G16"/>
    <mergeCell ref="L1:M1"/>
    <mergeCell ref="I15:I16"/>
    <mergeCell ref="K15:K16"/>
    <mergeCell ref="M15:M16"/>
    <mergeCell ref="O15:O16"/>
    <mergeCell ref="J13:J14"/>
    <mergeCell ref="S11:S12"/>
    <mergeCell ref="S13:S14"/>
    <mergeCell ref="S15:S16"/>
    <mergeCell ref="S17:S18"/>
    <mergeCell ref="V11:V12"/>
    <mergeCell ref="V13:V14"/>
    <mergeCell ref="V15:V16"/>
    <mergeCell ref="V17:V18"/>
    <mergeCell ref="K28:K29"/>
    <mergeCell ref="M28:M29"/>
    <mergeCell ref="L28:L29"/>
    <mergeCell ref="AC34:AC35"/>
    <mergeCell ref="AB13:AB14"/>
    <mergeCell ref="AB15:AB16"/>
    <mergeCell ref="AB17:AB18"/>
    <mergeCell ref="S21:S22"/>
    <mergeCell ref="AC21:AC22"/>
    <mergeCell ref="V30:V31"/>
    <mergeCell ref="V34:V35"/>
    <mergeCell ref="W34:W35"/>
    <mergeCell ref="AC17:AC18"/>
    <mergeCell ref="AA13:AA14"/>
    <mergeCell ref="S28:S29"/>
    <mergeCell ref="S30:S31"/>
    <mergeCell ref="X21:X22"/>
    <mergeCell ref="R21:R22"/>
    <mergeCell ref="T21:T22"/>
    <mergeCell ref="U21:U22"/>
    <mergeCell ref="W21:W22"/>
    <mergeCell ref="S1:T1"/>
    <mergeCell ref="V1:W1"/>
    <mergeCell ref="X1:Y1"/>
    <mergeCell ref="Z1:AA1"/>
    <mergeCell ref="AB1:AC1"/>
    <mergeCell ref="S3:S4"/>
    <mergeCell ref="S5:S6"/>
    <mergeCell ref="V3:V4"/>
    <mergeCell ref="V5:V6"/>
    <mergeCell ref="X3:X4"/>
    <mergeCell ref="X5:X6"/>
    <mergeCell ref="Z3:Z4"/>
    <mergeCell ref="Z5:Z6"/>
    <mergeCell ref="AB3:AB4"/>
    <mergeCell ref="AB5:AB6"/>
    <mergeCell ref="W3:W4"/>
    <mergeCell ref="Y3:Y4"/>
    <mergeCell ref="AD34:AD35"/>
    <mergeCell ref="AE34:AE35"/>
    <mergeCell ref="T3:T4"/>
    <mergeCell ref="AA5:AA6"/>
    <mergeCell ref="AC5:AC6"/>
    <mergeCell ref="W5:W6"/>
    <mergeCell ref="R48:AE48"/>
    <mergeCell ref="X28:X29"/>
    <mergeCell ref="Z28:Z29"/>
    <mergeCell ref="AB28:AB29"/>
    <mergeCell ref="X30:X31"/>
    <mergeCell ref="Z30:Z31"/>
    <mergeCell ref="AB30:AB31"/>
    <mergeCell ref="R38:AE38"/>
    <mergeCell ref="R39:AE39"/>
    <mergeCell ref="R40:AE40"/>
    <mergeCell ref="W28:W29"/>
    <mergeCell ref="Y28:Y29"/>
    <mergeCell ref="AA28:AA29"/>
    <mergeCell ref="X34:X35"/>
    <mergeCell ref="Y34:Y35"/>
    <mergeCell ref="Z34:Z35"/>
    <mergeCell ref="AA34:AA35"/>
    <mergeCell ref="AB34:AB35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B30"/>
  <sheetViews>
    <sheetView topLeftCell="A19" workbookViewId="0">
      <selection activeCell="A14" sqref="A14"/>
    </sheetView>
  </sheetViews>
  <sheetFormatPr defaultRowHeight="15"/>
  <cols>
    <col min="1" max="1" width="105.85546875" customWidth="1"/>
  </cols>
  <sheetData>
    <row r="2" spans="1:2">
      <c r="A2" s="196" t="s">
        <v>129</v>
      </c>
    </row>
    <row r="3" spans="1:2" ht="8.25" customHeight="1">
      <c r="A3" s="197"/>
    </row>
    <row r="4" spans="1:2">
      <c r="A4" t="s">
        <v>130</v>
      </c>
    </row>
    <row r="5" spans="1:2">
      <c r="A5" t="s">
        <v>131</v>
      </c>
    </row>
    <row r="6" spans="1:2">
      <c r="A6" t="s">
        <v>147</v>
      </c>
    </row>
    <row r="7" spans="1:2">
      <c r="A7" t="s">
        <v>132</v>
      </c>
      <c r="B7" t="s">
        <v>133</v>
      </c>
    </row>
    <row r="8" spans="1:2">
      <c r="A8" t="s">
        <v>134</v>
      </c>
    </row>
    <row r="9" spans="1:2">
      <c r="A9" t="s">
        <v>135</v>
      </c>
    </row>
    <row r="10" spans="1:2">
      <c r="A10" t="s">
        <v>136</v>
      </c>
    </row>
    <row r="12" spans="1:2">
      <c r="A12" s="194" t="s">
        <v>137</v>
      </c>
    </row>
    <row r="13" spans="1:2" ht="7.5" customHeight="1">
      <c r="A13" s="194"/>
    </row>
    <row r="14" spans="1:2">
      <c r="A14" s="195" t="s">
        <v>138</v>
      </c>
    </row>
    <row r="15" spans="1:2" ht="8.25" customHeight="1">
      <c r="A15" s="195"/>
    </row>
    <row r="16" spans="1:2" ht="60">
      <c r="A16" s="195" t="s">
        <v>139</v>
      </c>
    </row>
    <row r="17" spans="1:1" ht="8.25" customHeight="1">
      <c r="A17" s="195"/>
    </row>
    <row r="18" spans="1:1" ht="45">
      <c r="A18" s="195" t="s">
        <v>140</v>
      </c>
    </row>
    <row r="19" spans="1:1" ht="8.25" customHeight="1">
      <c r="A19" s="195"/>
    </row>
    <row r="20" spans="1:1" ht="30">
      <c r="A20" s="195" t="s">
        <v>141</v>
      </c>
    </row>
    <row r="22" spans="1:1">
      <c r="A22" s="194" t="s">
        <v>142</v>
      </c>
    </row>
    <row r="23" spans="1:1" ht="8.25" customHeight="1">
      <c r="A23" s="194"/>
    </row>
    <row r="24" spans="1:1" ht="30">
      <c r="A24" s="195" t="s">
        <v>143</v>
      </c>
    </row>
    <row r="25" spans="1:1" ht="8.25" customHeight="1">
      <c r="A25" s="195"/>
    </row>
    <row r="26" spans="1:1" ht="30">
      <c r="A26" s="195" t="s">
        <v>144</v>
      </c>
    </row>
    <row r="27" spans="1:1" ht="8.25" customHeight="1">
      <c r="A27" s="195"/>
    </row>
    <row r="28" spans="1:1" ht="30">
      <c r="A28" s="195" t="s">
        <v>145</v>
      </c>
    </row>
    <row r="29" spans="1:1" ht="8.25" customHeight="1">
      <c r="A29" s="195"/>
    </row>
    <row r="30" spans="1:1" ht="30">
      <c r="A30" s="195" t="s">
        <v>146</v>
      </c>
    </row>
  </sheetData>
  <sheetProtection password="CCB0" sheet="1" objects="1" scenario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</vt:lpstr>
      <vt:lpstr>2</vt:lpstr>
      <vt:lpstr>3</vt:lpstr>
      <vt:lpstr>'1'!Print_Area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ShlomoB</dc:creator>
  <cp:lastModifiedBy>korisnik</cp:lastModifiedBy>
  <cp:lastPrinted>2019-09-19T16:43:11Z</cp:lastPrinted>
  <dcterms:created xsi:type="dcterms:W3CDTF">2013-02-01T21:43:12Z</dcterms:created>
  <dcterms:modified xsi:type="dcterms:W3CDTF">2021-10-07T16:21:18Z</dcterms:modified>
</cp:coreProperties>
</file>