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0" yWindow="300" windowWidth="20730" windowHeight="11460"/>
  </bookViews>
  <sheets>
    <sheet name="1" sheetId="2" r:id="rId1"/>
    <sheet name="2" sheetId="4" r:id="rId2"/>
    <sheet name="3" sheetId="5" r:id="rId3"/>
  </sheets>
  <definedNames>
    <definedName name="_xlnm.Print_Area" localSheetId="0">'1'!$A$1:$AH$44</definedName>
    <definedName name="Z_91639F8B_D941_49D8_8E11_AEE69BF42410_.wvu.Rows" localSheetId="0" hidden="1">'1'!#REF!</definedName>
    <definedName name="Z_C64BC7D8_9B23_415D_8F2C_61D235FD48B0_.wvu.Rows" localSheetId="0" hidden="1">'1'!#REF!</definedName>
  </definedNames>
  <calcPr calcId="145621" concurrentCalc="0"/>
  <customWorkbookViews>
    <customWorkbookView name="Gaby - Personal View" guid="{91639F8B-D941-49D8-8E11-AEE69BF42410}" mergeInterval="0" personalView="1" maximized="1" xWindow="1" yWindow="1" windowWidth="1557" windowHeight="781" activeSheetId="1"/>
    <customWorkbookView name="ShlomoB - תצוגה אישית" guid="{C64BC7D8-9B23-415D-8F2C-61D235FD48B0}" mergeInterval="0" personalView="1" maximized="1" xWindow="-8" yWindow="-8" windowWidth="1382" windowHeight="754" activeSheetId="2"/>
  </customWorkbookViews>
</workbook>
</file>

<file path=xl/calcChain.xml><?xml version="1.0" encoding="utf-8"?>
<calcChain xmlns="http://schemas.openxmlformats.org/spreadsheetml/2006/main">
  <c r="AE34" i="4" l="1"/>
  <c r="C34" i="4"/>
  <c r="O34" i="4"/>
  <c r="K34" i="4"/>
  <c r="G34" i="4"/>
  <c r="I34" i="4"/>
  <c r="E34" i="4"/>
  <c r="C13" i="2"/>
  <c r="M34" i="4"/>
  <c r="I23" i="2"/>
  <c r="L23" i="2"/>
  <c r="Y34" i="4"/>
  <c r="U34" i="4"/>
  <c r="V23" i="2"/>
  <c r="Y23" i="2"/>
  <c r="AC34" i="4"/>
  <c r="AA34" i="4"/>
  <c r="W34" i="4"/>
  <c r="S34" i="4"/>
  <c r="R23" i="2"/>
  <c r="X13" i="2"/>
  <c r="AA13" i="2"/>
</calcChain>
</file>

<file path=xl/sharedStrings.xml><?xml version="1.0" encoding="utf-8"?>
<sst xmlns="http://schemas.openxmlformats.org/spreadsheetml/2006/main" count="216" uniqueCount="146">
  <si>
    <t>-</t>
  </si>
  <si>
    <t>:</t>
  </si>
  <si>
    <t>R-4</t>
  </si>
  <si>
    <t>ДВОРАНА</t>
  </si>
  <si>
    <t>ДАТУМ</t>
  </si>
  <si>
    <t>ВРИЈЕМЕ</t>
  </si>
  <si>
    <t>ТРАЈАЊЕ</t>
  </si>
  <si>
    <t>РЕЗУЛТАТ</t>
  </si>
  <si>
    <t>СЕТОВИ</t>
  </si>
  <si>
    <t>ДОМАЋИН</t>
  </si>
  <si>
    <t>ГОСТ</t>
  </si>
  <si>
    <t>СУДИЈЕ</t>
  </si>
  <si>
    <t>ПРВИ СУДИЈА</t>
  </si>
  <si>
    <t>ДРУГИ СУДИЈА</t>
  </si>
  <si>
    <t>ГРАД</t>
  </si>
  <si>
    <t>КОНТРОЛОР СУЂЕЊА</t>
  </si>
  <si>
    <t>НАПОМЕНА</t>
  </si>
  <si>
    <t>ИМЕ И ПРЕЗИМЕ</t>
  </si>
  <si>
    <t>ЗАВРШНО ВРЕДНОВАЊЕ СУЂЕЊА</t>
  </si>
  <si>
    <t>БРОЈ ПОЕНА</t>
  </si>
  <si>
    <t>ЛИНИЈСКЕ СУДИЈЕ И ЗАПИСНИЧАР</t>
  </si>
  <si>
    <t>ПОЛ</t>
  </si>
  <si>
    <t>НАЗИВ ТАКМИЧЕЊА</t>
  </si>
  <si>
    <t>ИЗВЈЕШТАЈ КОНТРОЛОРА СУЂЕЊА</t>
  </si>
  <si>
    <t>А</t>
  </si>
  <si>
    <t>Б</t>
  </si>
  <si>
    <t>Ц</t>
  </si>
  <si>
    <t>Д</t>
  </si>
  <si>
    <t>Е</t>
  </si>
  <si>
    <t>Ф</t>
  </si>
  <si>
    <t>СУДИЈСКЕ ТЕХНИКЕ И МЕХАНИКЕ</t>
  </si>
  <si>
    <t>Тимски рад са другим судијом</t>
  </si>
  <si>
    <t>Сарадња и подршка првом судији</t>
  </si>
  <si>
    <t>Тимски рад са линијским судијама</t>
  </si>
  <si>
    <t>Сарадња са записничаром</t>
  </si>
  <si>
    <t>Судијски знаци</t>
  </si>
  <si>
    <t>ЗНАЊЕ ИНТЕРПРЕТАЦИЈА И ПРИМЈЕНА ПРАВИЛА</t>
  </si>
  <si>
    <t>ОДНОС СА ЕКИПАМА</t>
  </si>
  <si>
    <t>ВОЂЕЊЕ УТАКМИЦЕ И ПЕРСОНАЛНОСТ</t>
  </si>
  <si>
    <t>ДЕТАЉИ УТАКМИЦЕ</t>
  </si>
  <si>
    <t>КОЛО/ФАЗА</t>
  </si>
  <si>
    <t>мин.</t>
  </si>
  <si>
    <t>ОСВОЈЕНИ ПОЕНИ</t>
  </si>
  <si>
    <t xml:space="preserve">УТАКМИЦА </t>
  </si>
  <si>
    <t>БРОЈ</t>
  </si>
  <si>
    <t>ФУНКЦИЈА</t>
  </si>
  <si>
    <t>I СУДИЈА</t>
  </si>
  <si>
    <t>II СУДИЈА</t>
  </si>
  <si>
    <t>РАНГ</t>
  </si>
  <si>
    <t>СУГЕСТИЈЕ ЗА НАПРЕДОВАЊЕ</t>
  </si>
  <si>
    <t>ТЕЖИНА УТАКМИЦЕ</t>
  </si>
  <si>
    <t>НАПОМЕНЕ</t>
  </si>
  <si>
    <t>ОПШТЕ</t>
  </si>
  <si>
    <t>БУДУЋА</t>
  </si>
  <si>
    <t>ДЕЛЕГИРАЊА</t>
  </si>
  <si>
    <t>ОДГОВАРА</t>
  </si>
  <si>
    <t>ВИШЕМ НИВОУ</t>
  </si>
  <si>
    <t>НЕ ОДГОВАРА</t>
  </si>
  <si>
    <t>ОВОМ НИВОУ</t>
  </si>
  <si>
    <t>БРОЈ БОДОВА</t>
  </si>
  <si>
    <t>ТЕШКА</t>
  </si>
  <si>
    <t>ЛАГАНА</t>
  </si>
  <si>
    <t>УДРУЖЕЊЕ ОДБОЈКАШКИХ СУДИЈА</t>
  </si>
  <si>
    <t>ОДБОЈКАШКОГ САВЕЗА</t>
  </si>
  <si>
    <t>РЕПУБЛИКЕ СРПСКЕ</t>
  </si>
  <si>
    <t>Сналажење у необичним ситуацијама</t>
  </si>
  <si>
    <t>Говор тијела / Напетост / Концентација</t>
  </si>
  <si>
    <t>Говор тијела / Напетост / Концентрација</t>
  </si>
  <si>
    <t>Конзистентност/Прихватање од стране екипа</t>
  </si>
  <si>
    <t xml:space="preserve">Процјена контакта сa лоптом           </t>
  </si>
  <si>
    <t>Друге акције и ситуације</t>
  </si>
  <si>
    <t>Сналажење у прекидима игре</t>
  </si>
  <si>
    <t>Позиција / Кординација покрета / Активност</t>
  </si>
  <si>
    <t>ПОТПИС ПРВОГ СУДИЈЕ</t>
  </si>
  <si>
    <t>ПОТПИС ДРУГОГ СУДИЈЕ</t>
  </si>
  <si>
    <t>Процјена ситуације на терену</t>
  </si>
  <si>
    <t>Организација</t>
  </si>
  <si>
    <t>Доношење одлука</t>
  </si>
  <si>
    <t>Адекватан ниво/досљедност/константност</t>
  </si>
  <si>
    <t>Дисциплина</t>
  </si>
  <si>
    <t>Третирање неоснованих захтјева и одуговлачења</t>
  </si>
  <si>
    <t>Генерални однос према екипама</t>
  </si>
  <si>
    <t>Професионална појава/Представљање/Понашање</t>
  </si>
  <si>
    <t>Генерални утисак о суђењу у односу на тежину утакмице</t>
  </si>
  <si>
    <t>Обраћање пажње на мрежу и средњу линију</t>
  </si>
  <si>
    <t>Припрема пред почетак/ Протокол/Тачност/Записник</t>
  </si>
  <si>
    <t>Звиждук/Прикупљање информација/тајминг</t>
  </si>
  <si>
    <t>Сервис/ Позициона и ротациона грешка</t>
  </si>
  <si>
    <t>Однос према мањим прекршајима /Превенција/Санкције</t>
  </si>
  <si>
    <t>Кредибилитет/Решавање конфликтних ситуација</t>
  </si>
  <si>
    <t>Додир блока/Напад из 2 реда/Блокирање/Либеро</t>
  </si>
  <si>
    <t>Тајм аут/Замјене играча</t>
  </si>
  <si>
    <t>и либера/Контакт лопте са објектима ван терена</t>
  </si>
  <si>
    <t>Контрола клупа и зона за загријавање</t>
  </si>
  <si>
    <t>Контакт са екипама</t>
  </si>
  <si>
    <t>Блок/Додир мреже/Простор за прелазак лопте/напад из 2.реда</t>
  </si>
  <si>
    <t>4 одигравања/Акције либера</t>
  </si>
  <si>
    <r>
      <t xml:space="preserve">Вођство                              </t>
    </r>
    <r>
      <rPr>
        <sz val="9"/>
        <color theme="1"/>
        <rFont val="Arial"/>
        <family val="2"/>
      </rPr>
      <t>Сувереност/Ментална снага/</t>
    </r>
  </si>
  <si>
    <r>
      <t xml:space="preserve">Емотивно стање    </t>
    </r>
    <r>
      <rPr>
        <sz val="9"/>
        <color theme="1"/>
        <rFont val="Arial"/>
        <family val="2"/>
      </rPr>
      <t>Осјећај за утакмицу/Комуникација</t>
    </r>
  </si>
  <si>
    <r>
      <t xml:space="preserve">Емотивно стање   </t>
    </r>
    <r>
      <rPr>
        <sz val="9"/>
        <color theme="1"/>
        <rFont val="Arial"/>
        <family val="2"/>
      </rPr>
      <t xml:space="preserve"> Осјећај за утакмицу/Комуникација</t>
    </r>
  </si>
  <si>
    <r>
      <t xml:space="preserve">Друге акције и ситуације   </t>
    </r>
    <r>
      <rPr>
        <sz val="9"/>
        <color theme="1"/>
        <rFont val="Arial"/>
        <family val="2"/>
      </rPr>
      <t>Позициона грешка укључујући</t>
    </r>
  </si>
  <si>
    <r>
      <t xml:space="preserve">Процјена ситуације на мрежи  </t>
    </r>
    <r>
      <rPr>
        <sz val="8"/>
        <color theme="1"/>
        <rFont val="Arial"/>
        <family val="2"/>
      </rPr>
      <t>простор испод/изнад мреже</t>
    </r>
  </si>
  <si>
    <r>
      <t xml:space="preserve">Процјена ситуације на мрежи   </t>
    </r>
    <r>
      <rPr>
        <sz val="8"/>
        <color theme="1"/>
        <rFont val="Arial"/>
        <family val="2"/>
      </rPr>
      <t>Простор за прелазак лопте</t>
    </r>
  </si>
  <si>
    <t>УКУПАН БРОЈ ПОЕНА:</t>
  </si>
  <si>
    <t>=</t>
  </si>
  <si>
    <t>+</t>
  </si>
  <si>
    <t>ПОСЕБНЕ НАПОМЕНЕ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</si>
  <si>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</si>
  <si>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</si>
  <si>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</si>
  <si>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</si>
  <si>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</si>
  <si>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</si>
  <si>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</si>
  <si>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</si>
  <si>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</si>
  <si>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</si>
  <si>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</si>
  <si>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</si>
  <si>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</si>
  <si>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</si>
  <si>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</si>
  <si>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</si>
  <si>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</si>
  <si>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</si>
  <si>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ПРИМЈЕДБЕ:</t>
  </si>
  <si>
    <t>УПУТСТВО ЗА ПОПУЊАВАЊЕ ОБРАСЦА Р4</t>
  </si>
  <si>
    <t>ОЦЈЕНЕ:</t>
  </si>
  <si>
    <t xml:space="preserve">A -  Изузетно добро, примјерно за сваку похвалу,  допринијело савршеној одбојкашкој представи </t>
  </si>
  <si>
    <t>Ц -  Могућа сасвим мала побољшања, мањи пропусти готово без грешке</t>
  </si>
  <si>
    <t xml:space="preserve">                   </t>
  </si>
  <si>
    <t>Д -  Потребно значајно кориговање, неколико грешака, неколико проблема  у контроли утакми</t>
  </si>
  <si>
    <t>Е -  Недостатак основних способности, бројне или озбиљне грешке, слаба  контрола утакми</t>
  </si>
  <si>
    <t>Ф - Неодговарајуће за ниво утакмице, катастрофалне грешке, губитак контроле</t>
  </si>
  <si>
    <t>УПУТСТВО ЗА ИЗВРШЕЊЕ НАКОН УТАКМИЦЕ:</t>
  </si>
  <si>
    <t>Процјене за сваку рубрику :</t>
  </si>
  <si>
    <t>Одмах након меча наведите ниво суђења у свакој рубрици обиљежавањем у  једном од празних поља ("А" до "Ф") са ознаком  "Х" и број (индекс)  примједбе у колони „Напомене“. Бројчане оцјене и опис у „Додатним напоменама“ одражавају општи утисак о одговарајућој рубрици, а  на основу запажања прикупљених током утакмице</t>
  </si>
  <si>
    <t>Под колоном "Напомена" сва релевантна запажања уписати индекс (1, 2, 3, итд.) У одговарајућу рубрику од 1-18 (нпр. грешку у рубрици „доношење одлука“, у колони „напомене“ уписати индекс 1. Следећу грешку из неке од преосталих рубрика, уписати индекс 2. итд.), како код првог, тако и код другог судије.</t>
  </si>
  <si>
    <t>У рубрику „Посебне напомене“ написати одговарајућа објашњења евидентиране грешке у колони „Напомена“  (грешку, сет, резултат, екипу, играча). Под редним бројем 1, евидентирана грешка број 1, итд.</t>
  </si>
  <si>
    <t>РАЧУНАЊЕ УКУПНОГ БРОЈА БОДОВА</t>
  </si>
  <si>
    <t xml:space="preserve">За сваког судију, број бодова за сваку колону у свакој рубрици фиксан и интегрисан. Укупан број бодова се израчунава аутоматски. Ако нема одступања од колоне „Б“, укупна оцјена ће бити 95,0 (без примједби). </t>
  </si>
  <si>
    <t>Бодови добијени на основу колоне „А“ су „бонус“ бодови, и представљају изванредно дјеловање у одређеним сегментима, те ће аутоматски бити додани на укупан број бодова.</t>
  </si>
  <si>
    <t>Бодови добијени у колонама „А до Ф“ су негативна одступања од колоне „Б“, те ће бити аутоматски одузети у коначном збиру бодова.</t>
  </si>
  <si>
    <t xml:space="preserve">Укупан број бодова ће се аутоматски рачунати, те ће се и аутоматски наћи на првој страници у рубрици „ОЦЈЕНА СУЂЕЊА“. </t>
  </si>
  <si>
    <t>Б -   Нема коментара или одступања –„једноставно одлично“ (за ову оцјену није потребно ништа   означавати у листићу)</t>
  </si>
  <si>
    <t>НОРМАЛНА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</si>
</sst>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E+00"/>
    <numFmt numFmtId="167" formatCode="h:mm;@"/>
  </numFmts>
  <fonts count="46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charset val="177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7.5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4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8.5"/>
      <color theme="1"/>
      <name val="Arial"/>
      <family val="2"/>
    </font>
    <font>
      <b/>
      <sz val="16"/>
      <color theme="1"/>
      <name val="Arial"/>
      <family val="2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23" fillId="0" borderId="0"/>
  </cellStyleXfs>
  <cellXfs count="421">
    <xf numFmtId="0" fontId="0" fillId="0" borderId="0" xfId="0"/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12" fillId="3" borderId="8" xfId="1" applyFont="1" applyFill="1" applyBorder="1" applyAlignment="1" applyProtection="1">
      <alignment horizontal="center" vertical="center"/>
      <protection locked="0"/>
    </xf>
    <xf numFmtId="0" fontId="12" fillId="3" borderId="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14" fillId="0" borderId="15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1" fillId="0" borderId="4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/>
    </xf>
    <xf numFmtId="0" fontId="28" fillId="3" borderId="8" xfId="1" applyFont="1" applyFill="1" applyBorder="1" applyAlignment="1" applyProtection="1">
      <alignment horizontal="center" vertical="center"/>
      <protection locked="0"/>
    </xf>
    <xf numFmtId="0" fontId="28" fillId="3" borderId="7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/>
    </xf>
    <xf numFmtId="0" fontId="20" fillId="0" borderId="1" xfId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vertical="center"/>
    </xf>
    <xf numFmtId="0" fontId="31" fillId="0" borderId="0" xfId="1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0" fontId="20" fillId="2" borderId="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37" fillId="0" borderId="3" xfId="3" applyFont="1" applyBorder="1"/>
    <xf numFmtId="0" fontId="38" fillId="0" borderId="16" xfId="3" applyFont="1" applyBorder="1"/>
    <xf numFmtId="0" fontId="37" fillId="0" borderId="2" xfId="3" applyFont="1" applyBorder="1"/>
    <xf numFmtId="0" fontId="37" fillId="0" borderId="1" xfId="3" applyFont="1" applyBorder="1"/>
    <xf numFmtId="0" fontId="38" fillId="0" borderId="16" xfId="3" applyFont="1" applyBorder="1" applyAlignment="1"/>
    <xf numFmtId="0" fontId="38" fillId="0" borderId="16" xfId="0" applyFont="1" applyBorder="1"/>
    <xf numFmtId="0" fontId="38" fillId="0" borderId="0" xfId="0" applyFont="1" applyBorder="1" applyAlignment="1">
      <alignment horizontal="center"/>
    </xf>
    <xf numFmtId="0" fontId="37" fillId="0" borderId="0" xfId="0" applyFont="1"/>
    <xf numFmtId="0" fontId="37" fillId="0" borderId="0" xfId="3" applyFont="1" applyBorder="1" applyAlignment="1">
      <alignment horizontal="center" vertical="center"/>
    </xf>
    <xf numFmtId="0" fontId="38" fillId="0" borderId="0" xfId="0" applyFont="1"/>
    <xf numFmtId="0" fontId="37" fillId="0" borderId="0" xfId="3" applyFont="1" applyFill="1" applyBorder="1" applyAlignment="1"/>
    <xf numFmtId="0" fontId="38" fillId="0" borderId="0" xfId="3" applyFont="1" applyBorder="1" applyAlignment="1">
      <alignment horizontal="center"/>
    </xf>
    <xf numFmtId="0" fontId="37" fillId="0" borderId="21" xfId="3" applyFont="1" applyFill="1" applyBorder="1" applyAlignment="1">
      <alignment horizontal="center" vertical="center"/>
    </xf>
    <xf numFmtId="0" fontId="38" fillId="0" borderId="0" xfId="3" applyFont="1" applyBorder="1"/>
    <xf numFmtId="0" fontId="38" fillId="0" borderId="0" xfId="3" applyFont="1" applyFill="1" applyBorder="1"/>
    <xf numFmtId="0" fontId="38" fillId="0" borderId="0" xfId="3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Alignment="1">
      <alignment horizontal="center"/>
    </xf>
    <xf numFmtId="0" fontId="38" fillId="0" borderId="0" xfId="0" applyFont="1" applyBorder="1"/>
    <xf numFmtId="0" fontId="37" fillId="0" borderId="0" xfId="0" applyFont="1" applyBorder="1" applyAlignment="1">
      <alignment horizontal="center"/>
    </xf>
    <xf numFmtId="0" fontId="41" fillId="0" borderId="16" xfId="3" applyFont="1" applyFill="1" applyBorder="1" applyAlignment="1">
      <alignment horizontal="center" vertical="center"/>
    </xf>
    <xf numFmtId="164" fontId="41" fillId="0" borderId="8" xfId="3" applyNumberFormat="1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/>
    </xf>
    <xf numFmtId="0" fontId="41" fillId="0" borderId="1" xfId="3" applyFont="1" applyBorder="1" applyAlignment="1">
      <alignment horizontal="center" vertical="center"/>
    </xf>
    <xf numFmtId="0" fontId="41" fillId="0" borderId="1" xfId="3" applyFont="1" applyFill="1" applyBorder="1" applyAlignment="1">
      <alignment horizontal="center" vertical="center"/>
    </xf>
    <xf numFmtId="0" fontId="41" fillId="0" borderId="1" xfId="3" applyFont="1" applyFill="1" applyBorder="1" applyAlignment="1">
      <alignment horizontal="center"/>
    </xf>
    <xf numFmtId="164" fontId="41" fillId="0" borderId="10" xfId="3" applyNumberFormat="1" applyFont="1" applyBorder="1" applyAlignment="1">
      <alignment horizontal="center" vertical="center"/>
    </xf>
    <xf numFmtId="0" fontId="41" fillId="0" borderId="12" xfId="3" applyFont="1" applyBorder="1" applyAlignment="1">
      <alignment horizontal="center" vertical="center"/>
    </xf>
    <xf numFmtId="0" fontId="37" fillId="0" borderId="20" xfId="3" applyFont="1" applyFill="1" applyBorder="1" applyAlignment="1">
      <alignment horizontal="center" vertical="center"/>
    </xf>
    <xf numFmtId="0" fontId="37" fillId="0" borderId="16" xfId="3" applyFont="1" applyBorder="1"/>
    <xf numFmtId="0" fontId="37" fillId="0" borderId="19" xfId="3" applyFont="1" applyFill="1" applyBorder="1" applyAlignment="1">
      <alignment horizontal="center" vertical="center"/>
    </xf>
    <xf numFmtId="164" fontId="41" fillId="0" borderId="13" xfId="3" applyNumberFormat="1" applyFont="1" applyBorder="1" applyAlignment="1">
      <alignment horizontal="center" vertical="center"/>
    </xf>
    <xf numFmtId="0" fontId="41" fillId="0" borderId="14" xfId="3" applyFont="1" applyBorder="1" applyAlignment="1">
      <alignment horizontal="center" vertical="center"/>
    </xf>
    <xf numFmtId="0" fontId="41" fillId="0" borderId="16" xfId="3" applyFont="1" applyBorder="1" applyAlignment="1">
      <alignment horizontal="center" vertical="center"/>
    </xf>
    <xf numFmtId="0" fontId="41" fillId="0" borderId="16" xfId="3" applyFont="1" applyFill="1" applyBorder="1" applyAlignment="1">
      <alignment horizontal="center"/>
    </xf>
    <xf numFmtId="164" fontId="41" fillId="0" borderId="8" xfId="0" applyNumberFormat="1" applyFont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37" fillId="0" borderId="0" xfId="3" applyFont="1" applyFill="1" applyBorder="1"/>
    <xf numFmtId="0" fontId="40" fillId="0" borderId="0" xfId="3" applyFont="1" applyFill="1" applyBorder="1"/>
    <xf numFmtId="164" fontId="41" fillId="0" borderId="0" xfId="0" applyNumberFormat="1" applyFont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41" fillId="0" borderId="13" xfId="3" applyFont="1" applyBorder="1" applyAlignment="1">
      <alignment horizontal="center" vertical="center"/>
    </xf>
    <xf numFmtId="0" fontId="41" fillId="0" borderId="8" xfId="3" applyFont="1" applyBorder="1" applyAlignment="1">
      <alignment horizontal="center" vertical="center"/>
    </xf>
    <xf numFmtId="0" fontId="41" fillId="0" borderId="10" xfId="3" applyFont="1" applyBorder="1" applyAlignment="1">
      <alignment horizontal="center" vertical="center"/>
    </xf>
    <xf numFmtId="0" fontId="37" fillId="0" borderId="18" xfId="3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37" fillId="0" borderId="25" xfId="3" applyFont="1" applyBorder="1" applyAlignment="1">
      <alignment horizontal="center" vertical="center"/>
    </xf>
    <xf numFmtId="0" fontId="43" fillId="0" borderId="1" xfId="3" applyFont="1" applyFill="1" applyBorder="1"/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164" fontId="41" fillId="0" borderId="8" xfId="3" applyNumberFormat="1" applyFont="1" applyBorder="1" applyAlignment="1" applyProtection="1">
      <alignment horizontal="center" vertical="center"/>
    </xf>
    <xf numFmtId="0" fontId="37" fillId="0" borderId="21" xfId="3" applyFont="1" applyFill="1" applyBorder="1" applyAlignment="1" applyProtection="1">
      <alignment horizontal="center" vertical="center"/>
    </xf>
    <xf numFmtId="164" fontId="41" fillId="0" borderId="10" xfId="3" applyNumberFormat="1" applyFont="1" applyBorder="1" applyAlignment="1" applyProtection="1">
      <alignment horizontal="center" vertical="center"/>
    </xf>
    <xf numFmtId="0" fontId="37" fillId="0" borderId="20" xfId="3" applyFont="1" applyFill="1" applyBorder="1" applyAlignment="1" applyProtection="1">
      <alignment horizontal="center" vertical="center"/>
    </xf>
    <xf numFmtId="0" fontId="37" fillId="0" borderId="8" xfId="3" applyFont="1" applyBorder="1" applyAlignment="1" applyProtection="1">
      <alignment horizontal="center" vertical="center"/>
      <protection locked="0"/>
    </xf>
    <xf numFmtId="0" fontId="37" fillId="0" borderId="10" xfId="3" applyFont="1" applyBorder="1" applyAlignment="1" applyProtection="1">
      <alignment horizontal="center" vertical="center"/>
      <protection locked="0"/>
    </xf>
    <xf numFmtId="0" fontId="37" fillId="0" borderId="10" xfId="3" applyFont="1" applyBorder="1" applyAlignment="1" applyProtection="1">
      <alignment horizontal="center"/>
      <protection locked="0"/>
    </xf>
    <xf numFmtId="0" fontId="37" fillId="0" borderId="14" xfId="3" applyFont="1" applyFill="1" applyBorder="1" applyAlignment="1" applyProtection="1">
      <alignment horizontal="center" vertical="center"/>
      <protection locked="0"/>
    </xf>
    <xf numFmtId="0" fontId="37" fillId="0" borderId="7" xfId="3" applyFont="1" applyFill="1" applyBorder="1" applyAlignment="1" applyProtection="1">
      <alignment horizontal="center" vertical="center"/>
      <protection locked="0"/>
    </xf>
    <xf numFmtId="0" fontId="37" fillId="0" borderId="7" xfId="0" applyFont="1" applyFill="1" applyBorder="1" applyAlignment="1" applyProtection="1">
      <alignment horizontal="center"/>
      <protection locked="0"/>
    </xf>
    <xf numFmtId="0" fontId="37" fillId="0" borderId="14" xfId="3" applyFont="1" applyBorder="1" applyAlignment="1" applyProtection="1">
      <alignment horizontal="center" vertical="center"/>
      <protection locked="0"/>
    </xf>
    <xf numFmtId="0" fontId="37" fillId="0" borderId="7" xfId="3" applyFont="1" applyBorder="1" applyAlignment="1" applyProtection="1">
      <alignment horizontal="center" vertical="center"/>
      <protection locked="0"/>
    </xf>
    <xf numFmtId="0" fontId="37" fillId="0" borderId="7" xfId="0" applyFont="1" applyBorder="1" applyProtection="1">
      <protection locked="0"/>
    </xf>
    <xf numFmtId="0" fontId="37" fillId="0" borderId="16" xfId="3" applyFont="1" applyBorder="1" applyAlignment="1" applyProtection="1">
      <alignment horizontal="center" vertical="center"/>
      <protection locked="0"/>
    </xf>
    <xf numFmtId="0" fontId="37" fillId="0" borderId="1" xfId="3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/>
      <protection locked="0"/>
    </xf>
    <xf numFmtId="0" fontId="37" fillId="0" borderId="12" xfId="3" applyFont="1" applyFill="1" applyBorder="1" applyAlignment="1" applyProtection="1">
      <alignment horizontal="center" vertical="center"/>
      <protection locked="0"/>
    </xf>
    <xf numFmtId="0" fontId="37" fillId="0" borderId="12" xfId="3" applyFont="1" applyBorder="1" applyAlignment="1" applyProtection="1">
      <alignment horizontal="center" vertical="center"/>
      <protection locked="0"/>
    </xf>
    <xf numFmtId="0" fontId="37" fillId="0" borderId="1" xfId="3" applyFont="1" applyFill="1" applyBorder="1" applyAlignment="1" applyProtection="1">
      <alignment horizontal="center" vertical="center"/>
      <protection locked="0"/>
    </xf>
    <xf numFmtId="0" fontId="37" fillId="0" borderId="1" xfId="3" applyFont="1" applyBorder="1" applyAlignment="1" applyProtection="1">
      <alignment vertical="center"/>
      <protection locked="0"/>
    </xf>
    <xf numFmtId="0" fontId="37" fillId="0" borderId="1" xfId="3" applyFont="1" applyBorder="1" applyProtection="1">
      <protection locked="0"/>
    </xf>
    <xf numFmtId="0" fontId="37" fillId="0" borderId="1" xfId="0" applyFont="1" applyBorder="1" applyProtection="1"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3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 wrapText="1"/>
    </xf>
    <xf numFmtId="20" fontId="13" fillId="2" borderId="0" xfId="1" applyNumberFormat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37" fillId="0" borderId="13" xfId="3" applyFont="1" applyBorder="1" applyAlignment="1" applyProtection="1">
      <alignment horizontal="center" vertical="center"/>
      <protection locked="0"/>
    </xf>
    <xf numFmtId="0" fontId="37" fillId="0" borderId="8" xfId="3" applyFont="1" applyFill="1" applyBorder="1" applyAlignment="1" applyProtection="1">
      <alignment horizontal="center" vertical="center"/>
      <protection locked="0"/>
    </xf>
    <xf numFmtId="0" fontId="37" fillId="0" borderId="20" xfId="3" applyFont="1" applyFill="1" applyBorder="1" applyAlignment="1">
      <alignment horizontal="center" vertical="center"/>
    </xf>
    <xf numFmtId="0" fontId="37" fillId="0" borderId="27" xfId="3" applyFont="1" applyBorder="1" applyAlignment="1">
      <alignment horizontal="center" vertical="center"/>
    </xf>
    <xf numFmtId="0" fontId="40" fillId="0" borderId="29" xfId="3" applyFont="1" applyBorder="1" applyAlignment="1">
      <alignment horizontal="center" vertical="center"/>
    </xf>
    <xf numFmtId="0" fontId="37" fillId="0" borderId="5" xfId="3" applyFont="1" applyBorder="1"/>
    <xf numFmtId="0" fontId="38" fillId="0" borderId="14" xfId="3" applyFont="1" applyBorder="1"/>
    <xf numFmtId="0" fontId="37" fillId="0" borderId="12" xfId="3" applyFont="1" applyBorder="1"/>
    <xf numFmtId="0" fontId="37" fillId="0" borderId="7" xfId="3" applyFont="1" applyBorder="1"/>
    <xf numFmtId="0" fontId="39" fillId="0" borderId="14" xfId="3" applyFont="1" applyBorder="1"/>
    <xf numFmtId="0" fontId="37" fillId="0" borderId="5" xfId="3" applyFont="1" applyBorder="1" applyAlignment="1">
      <alignment horizontal="left"/>
    </xf>
    <xf numFmtId="0" fontId="37" fillId="0" borderId="14" xfId="3" applyFont="1" applyBorder="1"/>
    <xf numFmtId="0" fontId="38" fillId="0" borderId="14" xfId="0" applyFont="1" applyBorder="1"/>
    <xf numFmtId="0" fontId="37" fillId="0" borderId="7" xfId="3" applyFont="1" applyFill="1" applyBorder="1"/>
    <xf numFmtId="0" fontId="41" fillId="0" borderId="34" xfId="3" applyFont="1" applyBorder="1" applyAlignment="1">
      <alignment horizontal="center" vertical="center"/>
    </xf>
    <xf numFmtId="0" fontId="37" fillId="0" borderId="34" xfId="3" applyFont="1" applyBorder="1" applyAlignment="1" applyProtection="1">
      <alignment horizontal="center" vertical="center"/>
      <protection locked="0"/>
    </xf>
    <xf numFmtId="0" fontId="41" fillId="0" borderId="34" xfId="3" applyFont="1" applyFill="1" applyBorder="1" applyAlignment="1">
      <alignment horizontal="center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4" xfId="0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49" fontId="38" fillId="0" borderId="33" xfId="0" applyNumberFormat="1" applyFont="1" applyBorder="1" applyAlignment="1">
      <alignment horizontal="right"/>
    </xf>
    <xf numFmtId="0" fontId="37" fillId="0" borderId="34" xfId="3" applyFont="1" applyBorder="1"/>
    <xf numFmtId="0" fontId="37" fillId="0" borderId="34" xfId="3" applyFont="1" applyBorder="1" applyProtection="1">
      <protection locked="0"/>
    </xf>
    <xf numFmtId="0" fontId="41" fillId="0" borderId="34" xfId="3" applyFont="1" applyFill="1" applyBorder="1" applyAlignment="1">
      <alignment horizontal="center" vertical="center"/>
    </xf>
    <xf numFmtId="0" fontId="37" fillId="0" borderId="34" xfId="3" applyFont="1" applyBorder="1" applyAlignment="1" applyProtection="1">
      <alignment vertical="center"/>
      <protection locked="0"/>
    </xf>
    <xf numFmtId="0" fontId="40" fillId="0" borderId="18" xfId="3" applyFont="1" applyBorder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6" fillId="0" borderId="0" xfId="0" applyFont="1"/>
    <xf numFmtId="0" fontId="45" fillId="0" borderId="0" xfId="0" applyFont="1"/>
    <xf numFmtId="0" fontId="38" fillId="0" borderId="16" xfId="3" applyFont="1" applyBorder="1" applyAlignment="1" applyProtection="1">
      <alignment horizontal="center" vertical="center"/>
      <protection locked="0"/>
    </xf>
    <xf numFmtId="0" fontId="38" fillId="0" borderId="16" xfId="3" applyFont="1" applyFill="1" applyBorder="1" applyAlignment="1" applyProtection="1">
      <alignment horizontal="center" vertical="center"/>
      <protection locked="0"/>
    </xf>
    <xf numFmtId="0" fontId="38" fillId="0" borderId="1" xfId="3" applyFont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38" fillId="0" borderId="34" xfId="3" applyFont="1" applyBorder="1" applyAlignment="1" applyProtection="1">
      <alignment horizontal="center" vertical="center"/>
      <protection locked="0"/>
    </xf>
    <xf numFmtId="0" fontId="38" fillId="0" borderId="34" xfId="3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4" fillId="0" borderId="12" xfId="0" applyFont="1" applyBorder="1" applyAlignment="1" applyProtection="1">
      <alignment horizontal="center" vertical="center"/>
    </xf>
    <xf numFmtId="0" fontId="34" fillId="0" borderId="13" xfId="0" applyFont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/>
    </xf>
    <xf numFmtId="0" fontId="34" fillId="0" borderId="14" xfId="0" applyFont="1" applyBorder="1" applyAlignment="1" applyProtection="1">
      <alignment horizontal="center" vertical="center"/>
    </xf>
    <xf numFmtId="0" fontId="30" fillId="3" borderId="8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164" fontId="12" fillId="3" borderId="8" xfId="1" applyNumberFormat="1" applyFont="1" applyFill="1" applyBorder="1" applyAlignment="1" applyProtection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7" xfId="1" applyNumberFormat="1" applyFont="1" applyFill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center" vertical="center"/>
    </xf>
    <xf numFmtId="0" fontId="20" fillId="0" borderId="7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33" fillId="2" borderId="8" xfId="1" applyNumberFormat="1" applyFont="1" applyFill="1" applyBorder="1" applyAlignment="1" applyProtection="1">
      <alignment horizontal="center" vertical="center"/>
    </xf>
    <xf numFmtId="164" fontId="33" fillId="2" borderId="4" xfId="1" applyNumberFormat="1" applyFont="1" applyFill="1" applyBorder="1" applyAlignment="1" applyProtection="1">
      <alignment horizontal="center" vertical="center"/>
    </xf>
    <xf numFmtId="164" fontId="33" fillId="2" borderId="7" xfId="1" applyNumberFormat="1" applyFont="1" applyFill="1" applyBorder="1" applyAlignment="1" applyProtection="1">
      <alignment horizontal="center" vertical="center"/>
    </xf>
    <xf numFmtId="0" fontId="36" fillId="0" borderId="13" xfId="1" applyFont="1" applyFill="1" applyBorder="1" applyAlignment="1" applyProtection="1">
      <alignment horizontal="center" vertical="center"/>
    </xf>
    <xf numFmtId="0" fontId="36" fillId="0" borderId="9" xfId="1" applyFont="1" applyFill="1" applyBorder="1" applyAlignment="1" applyProtection="1">
      <alignment horizontal="center" vertical="center"/>
    </xf>
    <xf numFmtId="0" fontId="36" fillId="0" borderId="14" xfId="1" applyFont="1" applyFill="1" applyBorder="1" applyAlignment="1" applyProtection="1">
      <alignment horizontal="center" vertical="center"/>
    </xf>
    <xf numFmtId="0" fontId="35" fillId="0" borderId="10" xfId="1" applyFont="1" applyFill="1" applyBorder="1" applyAlignment="1" applyProtection="1">
      <alignment horizontal="center" vertical="center"/>
    </xf>
    <xf numFmtId="0" fontId="35" fillId="0" borderId="11" xfId="1" applyFont="1" applyFill="1" applyBorder="1" applyAlignment="1" applyProtection="1">
      <alignment horizontal="center" vertical="center"/>
    </xf>
    <xf numFmtId="0" fontId="35" fillId="0" borderId="12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20" fillId="2" borderId="0" xfId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  <protection hidden="1"/>
    </xf>
    <xf numFmtId="0" fontId="12" fillId="0" borderId="4" xfId="1" applyFont="1" applyFill="1" applyBorder="1" applyAlignment="1" applyProtection="1">
      <alignment horizontal="center" vertical="center"/>
      <protection hidden="1"/>
    </xf>
    <xf numFmtId="0" fontId="12" fillId="0" borderId="7" xfId="1" applyFont="1" applyFill="1" applyBorder="1" applyAlignment="1" applyProtection="1">
      <alignment horizontal="center" vertical="center"/>
      <protection hidden="1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12" fillId="0" borderId="4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27" fillId="4" borderId="0" xfId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13" fillId="3" borderId="8" xfId="1" applyFont="1" applyFill="1" applyBorder="1" applyAlignment="1" applyProtection="1">
      <alignment horizontal="center" vertical="center"/>
      <protection locked="0"/>
    </xf>
    <xf numFmtId="0" fontId="13" fillId="3" borderId="4" xfId="1" applyFont="1" applyFill="1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/>
      <protection locked="0"/>
    </xf>
    <xf numFmtId="167" fontId="13" fillId="3" borderId="8" xfId="1" applyNumberFormat="1" applyFont="1" applyFill="1" applyBorder="1" applyAlignment="1" applyProtection="1">
      <alignment horizontal="center" vertical="center"/>
      <protection locked="0"/>
    </xf>
    <xf numFmtId="167" fontId="13" fillId="3" borderId="4" xfId="1" applyNumberFormat="1" applyFont="1" applyFill="1" applyBorder="1" applyAlignment="1" applyProtection="1">
      <alignment horizontal="center" vertical="center"/>
      <protection locked="0"/>
    </xf>
    <xf numFmtId="167" fontId="13" fillId="3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</xf>
    <xf numFmtId="1" fontId="13" fillId="3" borderId="33" xfId="1" applyNumberFormat="1" applyFont="1" applyFill="1" applyBorder="1" applyAlignment="1" applyProtection="1">
      <alignment horizontal="center" vertical="center"/>
      <protection locked="0"/>
    </xf>
    <xf numFmtId="20" fontId="13" fillId="3" borderId="8" xfId="1" applyNumberFormat="1" applyFont="1" applyFill="1" applyBorder="1" applyAlignment="1" applyProtection="1">
      <alignment horizontal="center" vertical="center"/>
      <protection locked="0"/>
    </xf>
    <xf numFmtId="20" fontId="13" fillId="3" borderId="7" xfId="1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7" fillId="0" borderId="5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8" fillId="3" borderId="4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49" fontId="6" fillId="3" borderId="11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3" borderId="13" xfId="0" applyNumberFormat="1" applyFont="1" applyFill="1" applyBorder="1" applyAlignment="1" applyProtection="1">
      <alignment horizontal="left" vertical="top" wrapText="1"/>
      <protection locked="0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4" xfId="0" applyNumberFormat="1" applyFont="1" applyFill="1" applyBorder="1" applyAlignment="1" applyProtection="1">
      <alignment horizontal="left" vertical="top" wrapText="1"/>
      <protection locked="0"/>
    </xf>
    <xf numFmtId="49" fontId="7" fillId="3" borderId="10" xfId="1" applyNumberFormat="1" applyFont="1" applyFill="1" applyBorder="1" applyAlignment="1" applyProtection="1">
      <alignment horizontal="left" vertical="top" wrapText="1"/>
      <protection locked="0"/>
    </xf>
    <xf numFmtId="49" fontId="7" fillId="3" borderId="11" xfId="1" applyNumberFormat="1" applyFont="1" applyFill="1" applyBorder="1" applyAlignment="1" applyProtection="1">
      <alignment horizontal="left" vertical="top" wrapText="1"/>
      <protection locked="0"/>
    </xf>
    <xf numFmtId="49" fontId="7" fillId="3" borderId="12" xfId="1" applyNumberFormat="1" applyFont="1" applyFill="1" applyBorder="1" applyAlignment="1" applyProtection="1">
      <alignment horizontal="left" vertical="top" wrapText="1"/>
      <protection locked="0"/>
    </xf>
    <xf numFmtId="49" fontId="7" fillId="3" borderId="6" xfId="1" applyNumberFormat="1" applyFont="1" applyFill="1" applyBorder="1" applyAlignment="1" applyProtection="1">
      <alignment horizontal="left" vertical="top" wrapText="1"/>
      <protection locked="0"/>
    </xf>
    <xf numFmtId="49" fontId="7" fillId="3" borderId="0" xfId="1" applyNumberFormat="1" applyFont="1" applyFill="1" applyBorder="1" applyAlignment="1" applyProtection="1">
      <alignment horizontal="left" vertical="top" wrapText="1"/>
      <protection locked="0"/>
    </xf>
    <xf numFmtId="49" fontId="7" fillId="3" borderId="5" xfId="1" applyNumberFormat="1" applyFont="1" applyFill="1" applyBorder="1" applyAlignment="1" applyProtection="1">
      <alignment horizontal="left" vertical="top" wrapText="1"/>
      <protection locked="0"/>
    </xf>
    <xf numFmtId="49" fontId="7" fillId="3" borderId="13" xfId="1" applyNumberFormat="1" applyFont="1" applyFill="1" applyBorder="1" applyAlignment="1" applyProtection="1">
      <alignment horizontal="left" vertical="top" wrapText="1"/>
      <protection locked="0"/>
    </xf>
    <xf numFmtId="49" fontId="7" fillId="3" borderId="9" xfId="1" applyNumberFormat="1" applyFont="1" applyFill="1" applyBorder="1" applyAlignment="1" applyProtection="1">
      <alignment horizontal="left" vertical="top" wrapText="1"/>
      <protection locked="0"/>
    </xf>
    <xf numFmtId="49" fontId="7" fillId="3" borderId="14" xfId="1" applyNumberFormat="1" applyFont="1" applyFill="1" applyBorder="1" applyAlignment="1" applyProtection="1">
      <alignment horizontal="left" vertical="top" wrapText="1"/>
      <protection locked="0"/>
    </xf>
    <xf numFmtId="0" fontId="7" fillId="3" borderId="10" xfId="1" applyFont="1" applyFill="1" applyBorder="1" applyAlignment="1" applyProtection="1">
      <alignment horizontal="left" vertical="top" wrapText="1"/>
      <protection locked="0"/>
    </xf>
    <xf numFmtId="0" fontId="7" fillId="3" borderId="11" xfId="1" applyFont="1" applyFill="1" applyBorder="1" applyAlignment="1" applyProtection="1">
      <alignment horizontal="left" vertical="top" wrapText="1"/>
      <protection locked="0"/>
    </xf>
    <xf numFmtId="0" fontId="7" fillId="3" borderId="12" xfId="1" applyFont="1" applyFill="1" applyBorder="1" applyAlignment="1" applyProtection="1">
      <alignment horizontal="left" vertical="top" wrapText="1"/>
      <protection locked="0"/>
    </xf>
    <xf numFmtId="0" fontId="7" fillId="3" borderId="13" xfId="1" applyFont="1" applyFill="1" applyBorder="1" applyAlignment="1" applyProtection="1">
      <alignment horizontal="left" vertical="top" wrapText="1"/>
      <protection locked="0"/>
    </xf>
    <xf numFmtId="0" fontId="7" fillId="3" borderId="9" xfId="1" applyFont="1" applyFill="1" applyBorder="1" applyAlignment="1" applyProtection="1">
      <alignment horizontal="left" vertical="top" wrapText="1"/>
      <protection locked="0"/>
    </xf>
    <xf numFmtId="0" fontId="7" fillId="3" borderId="14" xfId="1" applyFont="1" applyFill="1" applyBorder="1" applyAlignment="1" applyProtection="1">
      <alignment horizontal="left" vertical="top" wrapText="1"/>
      <protection locked="0"/>
    </xf>
    <xf numFmtId="20" fontId="7" fillId="3" borderId="10" xfId="1" applyNumberFormat="1" applyFont="1" applyFill="1" applyBorder="1" applyAlignment="1" applyProtection="1">
      <alignment horizontal="left" vertical="top" wrapText="1"/>
      <protection locked="0"/>
    </xf>
    <xf numFmtId="20" fontId="7" fillId="3" borderId="11" xfId="1" applyNumberFormat="1" applyFont="1" applyFill="1" applyBorder="1" applyAlignment="1" applyProtection="1">
      <alignment horizontal="left" vertical="top" wrapText="1"/>
      <protection locked="0"/>
    </xf>
    <xf numFmtId="20" fontId="7" fillId="3" borderId="12" xfId="1" applyNumberFormat="1" applyFont="1" applyFill="1" applyBorder="1" applyAlignment="1" applyProtection="1">
      <alignment horizontal="left" vertical="top" wrapText="1"/>
      <protection locked="0"/>
    </xf>
    <xf numFmtId="20" fontId="7" fillId="3" borderId="13" xfId="1" applyNumberFormat="1" applyFont="1" applyFill="1" applyBorder="1" applyAlignment="1" applyProtection="1">
      <alignment horizontal="left" vertical="top" wrapText="1"/>
      <protection locked="0"/>
    </xf>
    <xf numFmtId="20" fontId="7" fillId="3" borderId="9" xfId="1" applyNumberFormat="1" applyFont="1" applyFill="1" applyBorder="1" applyAlignment="1" applyProtection="1">
      <alignment horizontal="left" vertical="top" wrapText="1"/>
      <protection locked="0"/>
    </xf>
    <xf numFmtId="20" fontId="7" fillId="3" borderId="14" xfId="1" applyNumberFormat="1" applyFont="1" applyFill="1" applyBorder="1" applyAlignment="1" applyProtection="1">
      <alignment horizontal="left" vertical="top" wrapText="1"/>
      <protection locked="0"/>
    </xf>
    <xf numFmtId="0" fontId="35" fillId="0" borderId="13" xfId="1" applyFont="1" applyFill="1" applyBorder="1" applyAlignment="1" applyProtection="1">
      <alignment horizontal="center" vertical="center"/>
    </xf>
    <xf numFmtId="0" fontId="35" fillId="0" borderId="9" xfId="1" applyFont="1" applyFill="1" applyBorder="1" applyAlignment="1" applyProtection="1">
      <alignment horizontal="center" vertical="center"/>
    </xf>
    <xf numFmtId="0" fontId="35" fillId="0" borderId="14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27" fillId="4" borderId="15" xfId="1" applyFont="1" applyFill="1" applyBorder="1" applyAlignment="1" applyProtection="1">
      <alignment horizontal="center" vertical="center"/>
    </xf>
    <xf numFmtId="0" fontId="26" fillId="3" borderId="33" xfId="0" applyFont="1" applyFill="1" applyBorder="1" applyAlignment="1" applyProtection="1">
      <alignment horizontal="center"/>
      <protection locked="0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3" fillId="3" borderId="8" xfId="1" applyFont="1" applyFill="1" applyBorder="1" applyAlignment="1" applyProtection="1">
      <alignment horizontal="center" vertical="center"/>
    </xf>
    <xf numFmtId="0" fontId="13" fillId="3" borderId="7" xfId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3" borderId="33" xfId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</xf>
    <xf numFmtId="20" fontId="24" fillId="2" borderId="0" xfId="1" applyNumberFormat="1" applyFont="1" applyFill="1" applyBorder="1" applyAlignment="1" applyProtection="1">
      <alignment horizontal="center" vertical="center"/>
    </xf>
    <xf numFmtId="0" fontId="28" fillId="3" borderId="33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20" fontId="7" fillId="3" borderId="8" xfId="1" applyNumberFormat="1" applyFont="1" applyFill="1" applyBorder="1" applyAlignment="1" applyProtection="1">
      <alignment horizontal="left" vertical="center"/>
      <protection locked="0"/>
    </xf>
    <xf numFmtId="20" fontId="7" fillId="3" borderId="4" xfId="1" applyNumberFormat="1" applyFont="1" applyFill="1" applyBorder="1" applyAlignment="1" applyProtection="1">
      <alignment horizontal="left" vertical="center"/>
      <protection locked="0"/>
    </xf>
    <xf numFmtId="20" fontId="7" fillId="3" borderId="7" xfId="1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/>
    </xf>
    <xf numFmtId="0" fontId="11" fillId="3" borderId="33" xfId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1" fillId="3" borderId="8" xfId="1" applyFont="1" applyFill="1" applyBorder="1" applyAlignment="1" applyProtection="1">
      <alignment horizontal="center" vertical="center"/>
      <protection locked="0"/>
    </xf>
    <xf numFmtId="0" fontId="11" fillId="3" borderId="4" xfId="1" applyFont="1" applyFill="1" applyBorder="1" applyAlignment="1" applyProtection="1">
      <alignment horizontal="center" vertical="center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8" fillId="4" borderId="0" xfId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7" fillId="0" borderId="2" xfId="3" applyFont="1" applyBorder="1" applyAlignment="1" applyProtection="1">
      <alignment horizontal="center" vertical="center"/>
      <protection locked="0"/>
    </xf>
    <xf numFmtId="0" fontId="37" fillId="0" borderId="16" xfId="3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left" vertical="center" wrapText="1"/>
      <protection locked="0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8" fillId="0" borderId="7" xfId="0" applyFont="1" applyBorder="1" applyAlignment="1" applyProtection="1">
      <alignment horizontal="left" vertical="center" wrapText="1"/>
      <protection locked="0"/>
    </xf>
    <xf numFmtId="0" fontId="41" fillId="0" borderId="2" xfId="3" applyFont="1" applyBorder="1" applyAlignment="1">
      <alignment horizontal="center" vertical="center"/>
    </xf>
    <xf numFmtId="0" fontId="41" fillId="0" borderId="16" xfId="3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64" fontId="37" fillId="0" borderId="34" xfId="0" applyNumberFormat="1" applyFont="1" applyBorder="1" applyAlignment="1">
      <alignment horizontal="center" vertical="center"/>
    </xf>
    <xf numFmtId="164" fontId="37" fillId="0" borderId="16" xfId="0" applyNumberFormat="1" applyFont="1" applyBorder="1" applyAlignment="1">
      <alignment horizontal="center" vertical="center"/>
    </xf>
    <xf numFmtId="164" fontId="37" fillId="0" borderId="34" xfId="0" applyNumberFormat="1" applyFont="1" applyFill="1" applyBorder="1" applyAlignment="1">
      <alignment horizontal="center" vertical="center"/>
    </xf>
    <xf numFmtId="164" fontId="37" fillId="0" borderId="16" xfId="0" applyNumberFormat="1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31" xfId="3" applyFont="1" applyBorder="1" applyAlignment="1">
      <alignment horizontal="center" vertical="center"/>
    </xf>
    <xf numFmtId="0" fontId="37" fillId="0" borderId="32" xfId="3" applyFont="1" applyBorder="1" applyAlignment="1">
      <alignment horizontal="center" vertical="center"/>
    </xf>
    <xf numFmtId="0" fontId="37" fillId="0" borderId="3" xfId="3" applyFont="1" applyBorder="1" applyAlignment="1" applyProtection="1">
      <alignment horizontal="center" vertical="center"/>
      <protection locked="0"/>
    </xf>
    <xf numFmtId="0" fontId="37" fillId="0" borderId="5" xfId="3" applyFont="1" applyFill="1" applyBorder="1" applyAlignment="1" applyProtection="1">
      <alignment horizontal="center" vertical="center"/>
      <protection locked="0"/>
    </xf>
    <xf numFmtId="0" fontId="37" fillId="0" borderId="14" xfId="3" applyFont="1" applyFill="1" applyBorder="1" applyAlignment="1" applyProtection="1">
      <alignment horizontal="center" vertical="center"/>
      <protection locked="0"/>
    </xf>
    <xf numFmtId="0" fontId="37" fillId="0" borderId="12" xfId="3" applyFont="1" applyFill="1" applyBorder="1" applyAlignment="1" applyProtection="1">
      <alignment horizontal="center" vertical="center"/>
      <protection locked="0"/>
    </xf>
    <xf numFmtId="0" fontId="41" fillId="0" borderId="3" xfId="3" applyFont="1" applyBorder="1" applyAlignment="1">
      <alignment horizontal="center" vertical="center"/>
    </xf>
    <xf numFmtId="0" fontId="41" fillId="0" borderId="6" xfId="3" applyFont="1" applyBorder="1" applyAlignment="1">
      <alignment horizontal="center" vertical="center"/>
    </xf>
    <xf numFmtId="0" fontId="41" fillId="0" borderId="13" xfId="3" applyFont="1" applyBorder="1" applyAlignment="1">
      <alignment horizontal="center" vertical="center"/>
    </xf>
    <xf numFmtId="0" fontId="41" fillId="0" borderId="2" xfId="3" applyFont="1" applyFill="1" applyBorder="1" applyAlignment="1">
      <alignment horizontal="center" vertical="center"/>
    </xf>
    <xf numFmtId="0" fontId="41" fillId="0" borderId="16" xfId="3" applyFont="1" applyFill="1" applyBorder="1" applyAlignment="1">
      <alignment horizontal="center" vertical="center"/>
    </xf>
    <xf numFmtId="0" fontId="41" fillId="0" borderId="3" xfId="3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1" fillId="0" borderId="10" xfId="3" applyFont="1" applyBorder="1" applyAlignment="1">
      <alignment horizontal="center" vertical="center"/>
    </xf>
    <xf numFmtId="0" fontId="37" fillId="5" borderId="24" xfId="3" applyFont="1" applyFill="1" applyBorder="1" applyAlignment="1">
      <alignment horizontal="center"/>
    </xf>
    <xf numFmtId="0" fontId="37" fillId="5" borderId="25" xfId="3" applyFont="1" applyFill="1" applyBorder="1" applyAlignment="1">
      <alignment horizontal="center"/>
    </xf>
    <xf numFmtId="0" fontId="37" fillId="5" borderId="26" xfId="3" applyFont="1" applyFill="1" applyBorder="1" applyAlignment="1">
      <alignment horizontal="center"/>
    </xf>
    <xf numFmtId="0" fontId="41" fillId="0" borderId="30" xfId="3" applyFont="1" applyFill="1" applyBorder="1" applyAlignment="1">
      <alignment horizontal="center" vertical="center"/>
    </xf>
    <xf numFmtId="0" fontId="37" fillId="0" borderId="6" xfId="3" applyFont="1" applyBorder="1" applyAlignment="1">
      <alignment horizontal="left" vertical="center"/>
    </xf>
    <xf numFmtId="0" fontId="37" fillId="0" borderId="13" xfId="3" applyFont="1" applyBorder="1" applyAlignment="1">
      <alignment horizontal="left" vertical="center"/>
    </xf>
    <xf numFmtId="0" fontId="42" fillId="0" borderId="36" xfId="0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/>
    </xf>
    <xf numFmtId="0" fontId="37" fillId="0" borderId="19" xfId="3" applyFont="1" applyFill="1" applyBorder="1" applyAlignment="1">
      <alignment horizontal="center" vertical="center"/>
    </xf>
    <xf numFmtId="165" fontId="44" fillId="0" borderId="18" xfId="0" applyNumberFormat="1" applyFont="1" applyFill="1" applyBorder="1" applyAlignment="1">
      <alignment horizontal="center" vertical="center"/>
    </xf>
    <xf numFmtId="0" fontId="44" fillId="0" borderId="35" xfId="0" applyFont="1" applyFill="1" applyBorder="1" applyAlignment="1">
      <alignment horizontal="center" vertical="center"/>
    </xf>
    <xf numFmtId="0" fontId="37" fillId="0" borderId="25" xfId="3" applyFont="1" applyBorder="1" applyAlignment="1">
      <alignment horizontal="center" vertical="center"/>
    </xf>
    <xf numFmtId="0" fontId="37" fillId="0" borderId="27" xfId="3" applyFont="1" applyBorder="1" applyAlignment="1">
      <alignment horizontal="center" vertical="center"/>
    </xf>
    <xf numFmtId="0" fontId="37" fillId="0" borderId="28" xfId="3" applyFont="1" applyBorder="1" applyAlignment="1">
      <alignment horizontal="center" vertical="center"/>
    </xf>
    <xf numFmtId="164" fontId="41" fillId="0" borderId="10" xfId="3" applyNumberFormat="1" applyFont="1" applyBorder="1" applyAlignment="1">
      <alignment horizontal="center" vertical="center"/>
    </xf>
    <xf numFmtId="164" fontId="41" fillId="0" borderId="13" xfId="3" applyNumberFormat="1" applyFont="1" applyBorder="1" applyAlignment="1">
      <alignment horizontal="center" vertical="center"/>
    </xf>
    <xf numFmtId="0" fontId="37" fillId="0" borderId="20" xfId="3" applyFont="1" applyFill="1" applyBorder="1" applyAlignment="1">
      <alignment horizontal="center" vertical="center"/>
    </xf>
    <xf numFmtId="0" fontId="41" fillId="0" borderId="12" xfId="3" applyFont="1" applyBorder="1" applyAlignment="1">
      <alignment horizontal="center" vertical="center"/>
    </xf>
    <xf numFmtId="0" fontId="41" fillId="0" borderId="14" xfId="3" applyFont="1" applyBorder="1" applyAlignment="1">
      <alignment horizontal="center" vertical="center"/>
    </xf>
    <xf numFmtId="0" fontId="38" fillId="0" borderId="2" xfId="3" applyFont="1" applyFill="1" applyBorder="1" applyAlignment="1" applyProtection="1">
      <alignment horizontal="center" vertical="center"/>
      <protection locked="0"/>
    </xf>
    <xf numFmtId="0" fontId="38" fillId="0" borderId="16" xfId="3" applyFont="1" applyFill="1" applyBorder="1" applyAlignment="1" applyProtection="1">
      <alignment horizontal="center" vertical="center"/>
      <protection locked="0"/>
    </xf>
    <xf numFmtId="0" fontId="38" fillId="0" borderId="16" xfId="3" applyFont="1" applyBorder="1" applyAlignment="1" applyProtection="1">
      <alignment horizontal="center" vertical="center"/>
      <protection locked="0"/>
    </xf>
    <xf numFmtId="0" fontId="38" fillId="0" borderId="1" xfId="3" applyFont="1" applyBorder="1" applyAlignment="1" applyProtection="1">
      <alignment horizontal="center" vertical="center"/>
      <protection locked="0"/>
    </xf>
    <xf numFmtId="0" fontId="37" fillId="0" borderId="7" xfId="3" applyFont="1" applyFill="1" applyBorder="1" applyAlignment="1" applyProtection="1">
      <alignment horizontal="center" vertical="center"/>
      <protection locked="0"/>
    </xf>
    <xf numFmtId="0" fontId="38" fillId="0" borderId="2" xfId="3" applyFont="1" applyBorder="1" applyAlignment="1" applyProtection="1">
      <alignment horizontal="center" vertical="center"/>
      <protection locked="0"/>
    </xf>
    <xf numFmtId="0" fontId="37" fillId="0" borderId="3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164" fontId="41" fillId="0" borderId="6" xfId="3" applyNumberFormat="1" applyFont="1" applyBorder="1" applyAlignment="1">
      <alignment horizontal="center" vertical="center"/>
    </xf>
    <xf numFmtId="0" fontId="41" fillId="0" borderId="5" xfId="3" applyFont="1" applyBorder="1" applyAlignment="1">
      <alignment horizontal="center" vertical="center"/>
    </xf>
    <xf numFmtId="0" fontId="38" fillId="0" borderId="3" xfId="3" applyFont="1" applyBorder="1" applyAlignment="1" applyProtection="1">
      <alignment horizontal="center" vertical="center"/>
      <protection locked="0"/>
    </xf>
    <xf numFmtId="166" fontId="37" fillId="0" borderId="2" xfId="3" applyNumberFormat="1" applyFont="1" applyBorder="1" applyAlignment="1" applyProtection="1">
      <alignment horizontal="center" vertical="center"/>
      <protection locked="0"/>
    </xf>
    <xf numFmtId="166" fontId="37" fillId="0" borderId="16" xfId="3" applyNumberFormat="1" applyFont="1" applyBorder="1" applyAlignment="1" applyProtection="1">
      <alignment horizontal="center" vertical="center"/>
      <protection locked="0"/>
    </xf>
    <xf numFmtId="0" fontId="41" fillId="0" borderId="10" xfId="3" applyFont="1" applyFill="1" applyBorder="1" applyAlignment="1">
      <alignment horizontal="center" vertical="center"/>
    </xf>
    <xf numFmtId="0" fontId="41" fillId="0" borderId="13" xfId="3" applyFont="1" applyFill="1" applyBorder="1" applyAlignment="1">
      <alignment horizontal="center" vertical="center"/>
    </xf>
    <xf numFmtId="164" fontId="37" fillId="0" borderId="34" xfId="0" applyNumberFormat="1" applyFont="1" applyFill="1" applyBorder="1" applyAlignment="1" applyProtection="1">
      <alignment horizontal="center" vertical="center"/>
      <protection hidden="1"/>
    </xf>
    <xf numFmtId="164" fontId="37" fillId="0" borderId="16" xfId="0" applyNumberFormat="1" applyFont="1" applyFill="1" applyBorder="1" applyAlignment="1" applyProtection="1">
      <alignment horizontal="center" vertical="center"/>
      <protection hidden="1"/>
    </xf>
    <xf numFmtId="164" fontId="44" fillId="0" borderId="18" xfId="0" applyNumberFormat="1" applyFont="1" applyFill="1" applyBorder="1" applyAlignment="1" applyProtection="1">
      <alignment horizontal="center" vertical="center"/>
      <protection hidden="1"/>
    </xf>
    <xf numFmtId="164" fontId="44" fillId="0" borderId="35" xfId="0" applyNumberFormat="1" applyFont="1" applyFill="1" applyBorder="1" applyAlignment="1" applyProtection="1">
      <alignment horizontal="center" vertical="center"/>
      <protection hidden="1"/>
    </xf>
    <xf numFmtId="0" fontId="37" fillId="0" borderId="3" xfId="3" applyFont="1" applyBorder="1" applyAlignment="1">
      <alignment horizontal="left" vertical="center"/>
    </xf>
    <xf numFmtId="0" fontId="37" fillId="0" borderId="16" xfId="3" applyFont="1" applyBorder="1" applyAlignment="1">
      <alignment horizontal="left" vertical="center"/>
    </xf>
    <xf numFmtId="164" fontId="41" fillId="0" borderId="11" xfId="3" applyNumberFormat="1" applyFont="1" applyBorder="1" applyAlignment="1">
      <alignment horizontal="center" vertical="center"/>
    </xf>
    <xf numFmtId="164" fontId="41" fillId="0" borderId="9" xfId="3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8" fillId="0" borderId="3" xfId="3" applyFont="1" applyFill="1" applyBorder="1" applyAlignment="1" applyProtection="1">
      <alignment horizontal="center" vertical="center"/>
      <protection locked="0"/>
    </xf>
    <xf numFmtId="0" fontId="37" fillId="0" borderId="37" xfId="3" applyFont="1" applyBorder="1" applyAlignment="1">
      <alignment horizontal="center"/>
    </xf>
    <xf numFmtId="0" fontId="37" fillId="0" borderId="38" xfId="3" applyFont="1" applyBorder="1" applyAlignment="1">
      <alignment horizontal="center"/>
    </xf>
    <xf numFmtId="164" fontId="41" fillId="0" borderId="2" xfId="3" applyNumberFormat="1" applyFont="1" applyBorder="1" applyAlignment="1" applyProtection="1">
      <alignment horizontal="center" vertical="center"/>
    </xf>
    <xf numFmtId="164" fontId="41" fillId="0" borderId="16" xfId="3" applyNumberFormat="1" applyFont="1" applyBorder="1" applyAlignment="1" applyProtection="1">
      <alignment horizontal="center" vertical="center"/>
    </xf>
    <xf numFmtId="0" fontId="37" fillId="0" borderId="20" xfId="3" applyFont="1" applyFill="1" applyBorder="1" applyAlignment="1" applyProtection="1">
      <alignment horizontal="center" vertical="center"/>
    </xf>
    <xf numFmtId="0" fontId="37" fillId="0" borderId="19" xfId="3" applyFont="1" applyFill="1" applyBorder="1" applyAlignment="1" applyProtection="1">
      <alignment horizontal="center" vertical="center"/>
    </xf>
    <xf numFmtId="164" fontId="41" fillId="0" borderId="3" xfId="3" applyNumberFormat="1" applyFont="1" applyBorder="1" applyAlignment="1" applyProtection="1">
      <alignment horizontal="center" vertical="center"/>
    </xf>
    <xf numFmtId="0" fontId="37" fillId="0" borderId="23" xfId="3" applyFont="1" applyFill="1" applyBorder="1" applyAlignment="1" applyProtection="1">
      <alignment horizontal="center" vertical="center"/>
    </xf>
    <xf numFmtId="0" fontId="42" fillId="0" borderId="5" xfId="3" applyFont="1" applyFill="1" applyBorder="1" applyAlignment="1">
      <alignment horizontal="center" vertical="center"/>
    </xf>
    <xf numFmtId="0" fontId="41" fillId="0" borderId="3" xfId="3" applyFont="1" applyFill="1" applyBorder="1" applyAlignment="1">
      <alignment horizontal="center"/>
    </xf>
    <xf numFmtId="0" fontId="41" fillId="0" borderId="16" xfId="3" applyFont="1" applyFill="1" applyBorder="1" applyAlignment="1">
      <alignment horizontal="center"/>
    </xf>
    <xf numFmtId="165" fontId="37" fillId="0" borderId="34" xfId="3" applyNumberFormat="1" applyFont="1" applyFill="1" applyBorder="1" applyAlignment="1">
      <alignment horizontal="center" vertical="center"/>
    </xf>
    <xf numFmtId="165" fontId="37" fillId="0" borderId="16" xfId="3" applyNumberFormat="1" applyFont="1" applyFill="1" applyBorder="1" applyAlignment="1">
      <alignment horizontal="center" vertical="center"/>
    </xf>
    <xf numFmtId="164" fontId="42" fillId="0" borderId="3" xfId="0" applyNumberFormat="1" applyFont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164" fontId="37" fillId="0" borderId="34" xfId="3" applyNumberFormat="1" applyFont="1" applyFill="1" applyBorder="1" applyAlignment="1" applyProtection="1">
      <alignment horizontal="center" vertical="center"/>
      <protection hidden="1"/>
    </xf>
    <xf numFmtId="164" fontId="37" fillId="0" borderId="16" xfId="3" applyNumberFormat="1" applyFont="1" applyFill="1" applyBorder="1" applyAlignment="1" applyProtection="1">
      <alignment horizontal="center" vertical="center"/>
      <protection hidden="1"/>
    </xf>
    <xf numFmtId="0" fontId="42" fillId="0" borderId="34" xfId="0" applyFont="1" applyFill="1" applyBorder="1" applyAlignment="1" applyProtection="1">
      <alignment horizontal="center" vertical="center"/>
      <protection hidden="1"/>
    </xf>
    <xf numFmtId="0" fontId="42" fillId="0" borderId="16" xfId="0" applyFont="1" applyFill="1" applyBorder="1" applyAlignment="1" applyProtection="1">
      <alignment horizontal="center" vertical="center"/>
      <protection hidden="1"/>
    </xf>
    <xf numFmtId="164" fontId="37" fillId="0" borderId="34" xfId="0" applyNumberFormat="1" applyFont="1" applyBorder="1" applyAlignment="1" applyProtection="1">
      <alignment horizontal="center" vertical="center"/>
      <protection hidden="1"/>
    </xf>
    <xf numFmtId="164" fontId="37" fillId="0" borderId="16" xfId="0" applyNumberFormat="1" applyFont="1" applyBorder="1" applyAlignment="1" applyProtection="1">
      <alignment horizontal="center" vertical="center"/>
      <protection hidden="1"/>
    </xf>
    <xf numFmtId="0" fontId="37" fillId="0" borderId="24" xfId="3" applyFont="1" applyBorder="1" applyAlignment="1">
      <alignment horizontal="center"/>
    </xf>
    <xf numFmtId="0" fontId="37" fillId="0" borderId="26" xfId="3" applyFont="1" applyBorder="1" applyAlignment="1">
      <alignment horizontal="center"/>
    </xf>
    <xf numFmtId="0" fontId="38" fillId="0" borderId="34" xfId="3" applyFont="1" applyBorder="1" applyAlignment="1" applyProtection="1">
      <alignment horizontal="center" vertical="center"/>
      <protection locked="0"/>
    </xf>
    <xf numFmtId="0" fontId="37" fillId="0" borderId="2" xfId="3" applyFont="1" applyBorder="1" applyAlignment="1">
      <alignment horizontal="left" vertical="center"/>
    </xf>
  </cellXfs>
  <cellStyles count="5">
    <cellStyle name="Normal" xfId="0" builtinId="0"/>
    <cellStyle name="Normal 2" xfId="1"/>
    <cellStyle name="Normal 3" xfId="4"/>
    <cellStyle name="Normal 4" xfId="3"/>
    <cellStyle name="Обычный_R4-230820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95252</xdr:colOff>
      <xdr:row>24</xdr:row>
      <xdr:rowOff>34636</xdr:rowOff>
    </xdr:from>
    <xdr:to>
      <xdr:col>5</xdr:col>
      <xdr:colOff>225138</xdr:colOff>
      <xdr:row>24</xdr:row>
      <xdr:rowOff>294409</xdr:rowOff>
    </xdr:to>
    <xdr:sp macro="" textlink="">
      <xdr:nvSpPr>
        <xdr:cNvPr id="3" name="Up Arrow 2"/>
        <xdr:cNvSpPr/>
      </xdr:nvSpPr>
      <xdr:spPr>
        <a:xfrm>
          <a:off x="1255570" y="4312227"/>
          <a:ext cx="129886" cy="259773"/>
        </a:xfrm>
        <a:prstGeom prst="up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8660</xdr:colOff>
      <xdr:row>24</xdr:row>
      <xdr:rowOff>95249</xdr:rowOff>
    </xdr:from>
    <xdr:to>
      <xdr:col>10</xdr:col>
      <xdr:colOff>8660</xdr:colOff>
      <xdr:row>24</xdr:row>
      <xdr:rowOff>242454</xdr:rowOff>
    </xdr:to>
    <xdr:sp macro="" textlink="">
      <xdr:nvSpPr>
        <xdr:cNvPr id="5" name="Left-Right Arrow 4"/>
        <xdr:cNvSpPr/>
      </xdr:nvSpPr>
      <xdr:spPr>
        <a:xfrm>
          <a:off x="2026228" y="4372840"/>
          <a:ext cx="294409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86591</xdr:colOff>
      <xdr:row>24</xdr:row>
      <xdr:rowOff>34634</xdr:rowOff>
    </xdr:from>
    <xdr:to>
      <xdr:col>13</xdr:col>
      <xdr:colOff>225137</xdr:colOff>
      <xdr:row>24</xdr:row>
      <xdr:rowOff>294337</xdr:rowOff>
    </xdr:to>
    <xdr:sp macro="" textlink="">
      <xdr:nvSpPr>
        <xdr:cNvPr id="6" name="Down Arrow 5"/>
        <xdr:cNvSpPr/>
      </xdr:nvSpPr>
      <xdr:spPr>
        <a:xfrm>
          <a:off x="2935432" y="4312225"/>
          <a:ext cx="138546" cy="259703"/>
        </a:xfrm>
        <a:prstGeom prst="down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77934</xdr:colOff>
      <xdr:row>24</xdr:row>
      <xdr:rowOff>34636</xdr:rowOff>
    </xdr:from>
    <xdr:to>
      <xdr:col>18</xdr:col>
      <xdr:colOff>207820</xdr:colOff>
      <xdr:row>24</xdr:row>
      <xdr:rowOff>294409</xdr:rowOff>
    </xdr:to>
    <xdr:sp macro="" textlink="">
      <xdr:nvSpPr>
        <xdr:cNvPr id="7" name="Up Arrow 6"/>
        <xdr:cNvSpPr/>
      </xdr:nvSpPr>
      <xdr:spPr>
        <a:xfrm>
          <a:off x="4996298" y="4312227"/>
          <a:ext cx="129886" cy="259773"/>
        </a:xfrm>
        <a:prstGeom prst="up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8660</xdr:colOff>
      <xdr:row>24</xdr:row>
      <xdr:rowOff>95249</xdr:rowOff>
    </xdr:from>
    <xdr:to>
      <xdr:col>23</xdr:col>
      <xdr:colOff>8660</xdr:colOff>
      <xdr:row>24</xdr:row>
      <xdr:rowOff>242454</xdr:rowOff>
    </xdr:to>
    <xdr:sp macro="" textlink="">
      <xdr:nvSpPr>
        <xdr:cNvPr id="8" name="Left-Right Arrow 7"/>
        <xdr:cNvSpPr/>
      </xdr:nvSpPr>
      <xdr:spPr>
        <a:xfrm>
          <a:off x="2320637" y="4372840"/>
          <a:ext cx="268432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43296</xdr:colOff>
      <xdr:row>24</xdr:row>
      <xdr:rowOff>34634</xdr:rowOff>
    </xdr:from>
    <xdr:to>
      <xdr:col>27</xdr:col>
      <xdr:colOff>181842</xdr:colOff>
      <xdr:row>24</xdr:row>
      <xdr:rowOff>294337</xdr:rowOff>
    </xdr:to>
    <xdr:sp macro="" textlink="">
      <xdr:nvSpPr>
        <xdr:cNvPr id="14" name="Down Arrow 13"/>
        <xdr:cNvSpPr/>
      </xdr:nvSpPr>
      <xdr:spPr>
        <a:xfrm>
          <a:off x="7741228" y="4312225"/>
          <a:ext cx="138546" cy="259703"/>
        </a:xfrm>
        <a:prstGeom prst="down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8660</xdr:colOff>
      <xdr:row>24</xdr:row>
      <xdr:rowOff>95249</xdr:rowOff>
    </xdr:from>
    <xdr:to>
      <xdr:col>23</xdr:col>
      <xdr:colOff>8660</xdr:colOff>
      <xdr:row>24</xdr:row>
      <xdr:rowOff>242454</xdr:rowOff>
    </xdr:to>
    <xdr:sp macro="" textlink="">
      <xdr:nvSpPr>
        <xdr:cNvPr id="15" name="Left-Right Arrow 14"/>
        <xdr:cNvSpPr/>
      </xdr:nvSpPr>
      <xdr:spPr>
        <a:xfrm>
          <a:off x="2320637" y="4372840"/>
          <a:ext cx="268432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</xdr:rowOff>
    </xdr:from>
    <xdr:to>
      <xdr:col>5</xdr:col>
      <xdr:colOff>69273</xdr:colOff>
      <xdr:row>2</xdr:row>
      <xdr:rowOff>233796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"/>
          <a:ext cx="1229590" cy="7187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3</xdr:rowOff>
    </xdr:from>
    <xdr:to>
      <xdr:col>18</xdr:col>
      <xdr:colOff>259773</xdr:colOff>
      <xdr:row>2</xdr:row>
      <xdr:rowOff>233796</xdr:rowOff>
    </xdr:to>
    <xdr:pic>
      <xdr:nvPicPr>
        <xdr:cNvPr id="11" name="Picture 31" descr="zaglavlje uos r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5178136" cy="71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46"/>
  <sheetViews>
    <sheetView showGridLines="0" showZeros="0" tabSelected="1" topLeftCell="A22" zoomScale="110" zoomScaleNormal="110" zoomScaleSheetLayoutView="70" zoomScalePageLayoutView="110" workbookViewId="0">
      <selection activeCell="U38" sqref="U38:Y38"/>
    </sheetView>
  </sheetViews>
  <sheetFormatPr defaultColWidth="9.140625" defaultRowHeight="15"/>
  <cols>
    <col min="1" max="1" width="1.28515625" style="8" customWidth="1"/>
    <col min="2" max="5" width="4" style="8" customWidth="1"/>
    <col min="6" max="7" width="4.42578125" style="8" customWidth="1"/>
    <col min="8" max="8" width="4" style="8" customWidth="1"/>
    <col min="9" max="9" width="4.42578125" style="8" customWidth="1"/>
    <col min="10" max="11" width="4" style="8" customWidth="1"/>
    <col min="12" max="12" width="4.5703125" style="8" customWidth="1"/>
    <col min="13" max="13" width="4.85546875" style="8" customWidth="1"/>
    <col min="14" max="14" width="4.42578125" style="8" bestFit="1" customWidth="1"/>
    <col min="15" max="17" width="4.42578125" style="8" customWidth="1"/>
    <col min="18" max="18" width="4" style="8" customWidth="1"/>
    <col min="19" max="19" width="4.28515625" style="8" customWidth="1"/>
    <col min="20" max="20" width="3.42578125" style="8" customWidth="1"/>
    <col min="21" max="21" width="3.85546875" style="8" customWidth="1"/>
    <col min="22" max="22" width="4.140625" style="8" customWidth="1"/>
    <col min="23" max="32" width="3.42578125" style="8" customWidth="1"/>
    <col min="33" max="33" width="5.28515625" style="8" bestFit="1" customWidth="1"/>
    <col min="34" max="34" width="1.28515625" style="8" customWidth="1"/>
    <col min="35" max="35" width="9.140625" style="7"/>
    <col min="36" max="43" width="3.42578125" style="7" customWidth="1"/>
    <col min="44" max="16384" width="9.140625" style="7"/>
  </cols>
  <sheetData>
    <row r="1" spans="1:34" ht="18.75">
      <c r="A1" s="191"/>
      <c r="B1" s="192"/>
      <c r="C1" s="192"/>
      <c r="D1" s="192"/>
      <c r="E1" s="192"/>
      <c r="F1" s="50"/>
      <c r="G1" s="195" t="s">
        <v>62</v>
      </c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  <c r="T1" s="230" t="s">
        <v>22</v>
      </c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2"/>
    </row>
    <row r="2" spans="1:34" ht="18.75" customHeight="1">
      <c r="A2" s="193"/>
      <c r="B2" s="194"/>
      <c r="C2" s="194"/>
      <c r="D2" s="194"/>
      <c r="E2" s="194"/>
      <c r="F2" s="51"/>
      <c r="G2" s="197" t="s">
        <v>63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8"/>
      <c r="T2" s="233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5"/>
    </row>
    <row r="3" spans="1:34" ht="18.75" customHeight="1">
      <c r="A3" s="193"/>
      <c r="B3" s="194"/>
      <c r="C3" s="194"/>
      <c r="D3" s="194"/>
      <c r="E3" s="194"/>
      <c r="F3" s="51"/>
      <c r="G3" s="197" t="s">
        <v>64</v>
      </c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8"/>
      <c r="T3" s="236" t="s">
        <v>23</v>
      </c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8"/>
      <c r="AG3" s="236" t="s">
        <v>2</v>
      </c>
      <c r="AH3" s="238"/>
    </row>
    <row r="4" spans="1:34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</row>
    <row r="5" spans="1:34" ht="15" customHeight="1">
      <c r="A5" s="239" t="s">
        <v>39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</row>
    <row r="6" spans="1:34" s="26" customFormat="1" ht="11.25">
      <c r="A6" s="10"/>
      <c r="B6" s="25"/>
      <c r="C6" s="188" t="s">
        <v>14</v>
      </c>
      <c r="D6" s="188"/>
      <c r="E6" s="188"/>
      <c r="F6" s="188"/>
      <c r="G6" s="188"/>
      <c r="H6" s="188"/>
      <c r="I6" s="188"/>
      <c r="J6" s="188"/>
      <c r="K6" s="25"/>
      <c r="L6" s="25"/>
      <c r="M6" s="188" t="s">
        <v>3</v>
      </c>
      <c r="N6" s="188"/>
      <c r="O6" s="188"/>
      <c r="P6" s="188"/>
      <c r="Q6" s="188"/>
      <c r="R6" s="188"/>
      <c r="S6" s="188"/>
      <c r="T6" s="188"/>
      <c r="U6" s="188"/>
      <c r="V6" s="25"/>
      <c r="W6" s="25"/>
      <c r="X6" s="215" t="s">
        <v>4</v>
      </c>
      <c r="Y6" s="215"/>
      <c r="Z6" s="215"/>
      <c r="AA6" s="215"/>
      <c r="AB6" s="4"/>
      <c r="AC6" s="4"/>
      <c r="AD6" s="188" t="s">
        <v>5</v>
      </c>
      <c r="AE6" s="188"/>
      <c r="AF6" s="188"/>
      <c r="AG6" s="25"/>
      <c r="AH6" s="32"/>
    </row>
    <row r="7" spans="1:34" ht="15" customHeight="1">
      <c r="A7" s="10"/>
      <c r="C7" s="241"/>
      <c r="D7" s="242"/>
      <c r="E7" s="242"/>
      <c r="F7" s="242"/>
      <c r="G7" s="242"/>
      <c r="H7" s="242"/>
      <c r="I7" s="242"/>
      <c r="J7" s="243"/>
      <c r="M7" s="227"/>
      <c r="N7" s="228"/>
      <c r="O7" s="228"/>
      <c r="P7" s="228"/>
      <c r="Q7" s="228"/>
      <c r="R7" s="228"/>
      <c r="S7" s="228"/>
      <c r="T7" s="228"/>
      <c r="U7" s="229"/>
      <c r="X7" s="240"/>
      <c r="Y7" s="240"/>
      <c r="Z7" s="240"/>
      <c r="AA7" s="240"/>
      <c r="AC7" s="141"/>
      <c r="AD7" s="244"/>
      <c r="AE7" s="245"/>
      <c r="AF7" s="246"/>
      <c r="AG7" s="7"/>
      <c r="AH7" s="184"/>
    </row>
    <row r="8" spans="1:34" s="26" customFormat="1" ht="11.25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2"/>
    </row>
    <row r="9" spans="1:34" s="26" customFormat="1" ht="11.25">
      <c r="A9" s="10"/>
      <c r="B9" s="25"/>
      <c r="C9" s="298" t="s">
        <v>43</v>
      </c>
      <c r="D9" s="298"/>
      <c r="E9" s="300"/>
      <c r="F9" s="4"/>
      <c r="G9" s="188" t="s">
        <v>40</v>
      </c>
      <c r="H9" s="188"/>
      <c r="I9" s="25"/>
      <c r="J9" s="188" t="s">
        <v>21</v>
      </c>
      <c r="K9" s="188"/>
      <c r="L9" s="25"/>
      <c r="M9" s="25"/>
      <c r="N9" s="188" t="s">
        <v>9</v>
      </c>
      <c r="O9" s="188"/>
      <c r="P9" s="188"/>
      <c r="Q9" s="188"/>
      <c r="R9" s="188"/>
      <c r="S9" s="188"/>
      <c r="T9" s="188"/>
      <c r="U9" s="188"/>
      <c r="V9" s="4"/>
      <c r="W9" s="4"/>
      <c r="X9" s="188" t="s">
        <v>10</v>
      </c>
      <c r="Y9" s="188"/>
      <c r="Z9" s="188"/>
      <c r="AA9" s="188"/>
      <c r="AB9" s="188"/>
      <c r="AC9" s="188"/>
      <c r="AD9" s="188"/>
      <c r="AE9" s="188"/>
      <c r="AF9" s="188"/>
      <c r="AG9" s="32"/>
      <c r="AH9" s="32"/>
    </row>
    <row r="10" spans="1:34" ht="15" customHeight="1">
      <c r="A10" s="10"/>
      <c r="C10" s="299" t="s">
        <v>44</v>
      </c>
      <c r="D10" s="299"/>
      <c r="E10" s="300"/>
      <c r="F10" s="4"/>
      <c r="G10" s="248"/>
      <c r="H10" s="248"/>
      <c r="J10" s="249"/>
      <c r="K10" s="250"/>
      <c r="N10" s="297"/>
      <c r="O10" s="297"/>
      <c r="P10" s="297"/>
      <c r="Q10" s="297"/>
      <c r="R10" s="297"/>
      <c r="S10" s="297"/>
      <c r="T10" s="297"/>
      <c r="U10" s="297"/>
      <c r="V10" s="142"/>
      <c r="W10" s="142"/>
      <c r="X10" s="297"/>
      <c r="Y10" s="297"/>
      <c r="Z10" s="297"/>
      <c r="AA10" s="297"/>
      <c r="AB10" s="297"/>
      <c r="AC10" s="297"/>
      <c r="AD10" s="297"/>
      <c r="AE10" s="297"/>
      <c r="AF10" s="297"/>
      <c r="AG10" s="14"/>
      <c r="AH10" s="15"/>
    </row>
    <row r="11" spans="1:34" s="30" customFormat="1" ht="11.25">
      <c r="A11" s="10"/>
      <c r="B11" s="23"/>
      <c r="C11" s="23"/>
      <c r="D11" s="23"/>
      <c r="E11" s="1"/>
      <c r="F11" s="1"/>
      <c r="G11" s="1"/>
      <c r="H11" s="1"/>
      <c r="I11" s="1"/>
      <c r="J11" s="1"/>
      <c r="K11" s="1"/>
      <c r="L11" s="1"/>
      <c r="M11" s="1"/>
      <c r="N11" s="28"/>
      <c r="O11" s="28"/>
      <c r="P11" s="28"/>
      <c r="Q11" s="28"/>
      <c r="R11" s="28"/>
      <c r="S11" s="28"/>
      <c r="T11" s="28"/>
      <c r="U11" s="1"/>
      <c r="V11" s="1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</row>
    <row r="12" spans="1:34" s="30" customFormat="1" ht="11.25">
      <c r="A12" s="10"/>
      <c r="B12" s="23"/>
      <c r="C12" s="188" t="s">
        <v>7</v>
      </c>
      <c r="D12" s="188"/>
      <c r="E12" s="188"/>
      <c r="F12" s="28"/>
      <c r="G12" s="188" t="s">
        <v>8</v>
      </c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29"/>
      <c r="W12" s="183"/>
      <c r="X12" s="296" t="s">
        <v>42</v>
      </c>
      <c r="Y12" s="296"/>
      <c r="Z12" s="296"/>
      <c r="AA12" s="296"/>
      <c r="AB12" s="296"/>
      <c r="AD12" s="188" t="s">
        <v>6</v>
      </c>
      <c r="AE12" s="188"/>
      <c r="AF12" s="188"/>
    </row>
    <row r="13" spans="1:34" ht="15" customHeight="1">
      <c r="A13" s="10"/>
      <c r="B13" s="23"/>
      <c r="C13" s="5" t="str">
        <f>IF('3'!G13&gt;0,'3'!I13,"")</f>
        <v/>
      </c>
      <c r="D13" s="19" t="s">
        <v>0</v>
      </c>
      <c r="E13" s="6"/>
      <c r="G13" s="34"/>
      <c r="H13" s="19" t="s">
        <v>1</v>
      </c>
      <c r="I13" s="35"/>
      <c r="J13" s="34"/>
      <c r="K13" s="19" t="s">
        <v>1</v>
      </c>
      <c r="L13" s="35"/>
      <c r="M13" s="34"/>
      <c r="N13" s="19" t="s">
        <v>1</v>
      </c>
      <c r="O13" s="35"/>
      <c r="P13" s="34"/>
      <c r="Q13" s="19" t="s">
        <v>1</v>
      </c>
      <c r="R13" s="35"/>
      <c r="S13" s="34"/>
      <c r="T13" s="19" t="s">
        <v>1</v>
      </c>
      <c r="U13" s="35"/>
      <c r="V13" s="15"/>
      <c r="W13" s="184"/>
      <c r="X13" s="292">
        <f>SUM(G13,J13,M13,P13,S13)</f>
        <v>0</v>
      </c>
      <c r="Y13" s="293"/>
      <c r="Z13" s="24" t="s">
        <v>1</v>
      </c>
      <c r="AA13" s="294">
        <f>SUM(I13,L13,O13,R13,U13)</f>
        <v>0</v>
      </c>
      <c r="AB13" s="295"/>
      <c r="AC13" s="7"/>
      <c r="AD13" s="291"/>
      <c r="AE13" s="291"/>
      <c r="AF13" s="291"/>
      <c r="AG13" s="18" t="s">
        <v>41</v>
      </c>
      <c r="AH13" s="7"/>
    </row>
    <row r="14" spans="1:34" ht="9" customHeight="1">
      <c r="A14" s="10"/>
      <c r="B14" s="180"/>
      <c r="C14" s="180"/>
      <c r="D14" s="180"/>
      <c r="E14" s="180"/>
      <c r="F14" s="180"/>
      <c r="G14" s="180"/>
      <c r="H14" s="180">
        <v>1</v>
      </c>
      <c r="I14" s="180"/>
      <c r="J14" s="185"/>
      <c r="K14" s="186">
        <v>2</v>
      </c>
      <c r="L14" s="185"/>
      <c r="M14" s="185"/>
      <c r="N14" s="186">
        <v>3</v>
      </c>
      <c r="O14" s="185"/>
      <c r="P14" s="185"/>
      <c r="Q14" s="186">
        <v>4</v>
      </c>
      <c r="R14" s="185"/>
      <c r="S14" s="185"/>
      <c r="T14" s="186">
        <v>5</v>
      </c>
      <c r="U14" s="180"/>
      <c r="V14" s="185"/>
      <c r="W14" s="186"/>
      <c r="X14" s="185"/>
      <c r="Y14" s="185"/>
      <c r="Z14" s="186"/>
      <c r="AA14" s="185"/>
      <c r="AB14" s="185"/>
      <c r="AC14" s="186"/>
      <c r="AD14" s="185"/>
      <c r="AE14" s="185"/>
      <c r="AF14" s="186"/>
      <c r="AG14" s="15"/>
      <c r="AH14" s="15"/>
    </row>
    <row r="15" spans="1:34" ht="15" customHeight="1">
      <c r="A15" s="239" t="s">
        <v>11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</row>
    <row r="16" spans="1:34">
      <c r="A16" s="10"/>
      <c r="B16" s="1"/>
      <c r="C16" s="313" t="s">
        <v>45</v>
      </c>
      <c r="D16" s="313"/>
      <c r="E16" s="313"/>
      <c r="F16" s="2"/>
      <c r="G16" s="255" t="s">
        <v>17</v>
      </c>
      <c r="H16" s="255"/>
      <c r="I16" s="255"/>
      <c r="J16" s="255"/>
      <c r="K16" s="255"/>
      <c r="L16" s="255"/>
      <c r="M16" s="255"/>
      <c r="N16" s="255"/>
      <c r="O16" s="255"/>
      <c r="P16" s="2"/>
      <c r="Q16" s="2"/>
      <c r="R16" s="255" t="s">
        <v>48</v>
      </c>
      <c r="S16" s="255"/>
      <c r="T16" s="255"/>
      <c r="U16" s="255"/>
      <c r="V16" s="255"/>
      <c r="W16" s="255"/>
      <c r="X16" s="255"/>
      <c r="Y16" s="255"/>
      <c r="AB16" s="318" t="s">
        <v>14</v>
      </c>
      <c r="AC16" s="318"/>
      <c r="AD16" s="318"/>
      <c r="AE16" s="318"/>
      <c r="AF16" s="318"/>
      <c r="AH16" s="15"/>
    </row>
    <row r="17" spans="1:36" ht="15.75">
      <c r="A17" s="10"/>
      <c r="B17" s="1"/>
      <c r="C17" s="310" t="s">
        <v>46</v>
      </c>
      <c r="D17" s="311"/>
      <c r="E17" s="312"/>
      <c r="F17" s="139"/>
      <c r="G17" s="314"/>
      <c r="H17" s="315"/>
      <c r="I17" s="315"/>
      <c r="J17" s="315"/>
      <c r="K17" s="315"/>
      <c r="L17" s="315"/>
      <c r="M17" s="315"/>
      <c r="N17" s="315"/>
      <c r="O17" s="316"/>
      <c r="P17" s="139"/>
      <c r="Q17" s="139"/>
      <c r="R17" s="256"/>
      <c r="S17" s="257"/>
      <c r="T17" s="257"/>
      <c r="U17" s="257"/>
      <c r="V17" s="257"/>
      <c r="W17" s="257"/>
      <c r="X17" s="257"/>
      <c r="Y17" s="258"/>
      <c r="AB17" s="205"/>
      <c r="AC17" s="206"/>
      <c r="AD17" s="206"/>
      <c r="AE17" s="206"/>
      <c r="AF17" s="207"/>
      <c r="AH17" s="15"/>
    </row>
    <row r="18" spans="1:36" s="18" customFormat="1" ht="8.25" customHeight="1">
      <c r="A18" s="11"/>
      <c r="B18" s="16"/>
      <c r="C18" s="309"/>
      <c r="D18" s="309"/>
      <c r="E18" s="8"/>
      <c r="F18" s="8"/>
      <c r="G18" s="8"/>
      <c r="H18" s="8"/>
      <c r="I18" s="8"/>
      <c r="J18" s="8"/>
      <c r="K18" s="247"/>
      <c r="L18" s="247"/>
      <c r="M18" s="8"/>
      <c r="N18" s="8"/>
      <c r="O18" s="8"/>
      <c r="P18" s="8"/>
      <c r="Q18" s="8"/>
      <c r="R18" s="8"/>
      <c r="S18" s="8"/>
      <c r="T18" s="8"/>
      <c r="U18" s="247"/>
      <c r="V18" s="247"/>
      <c r="W18" s="8"/>
      <c r="X18" s="8"/>
      <c r="Y18" s="8"/>
      <c r="Z18" s="8"/>
      <c r="AA18" s="8"/>
      <c r="AB18" s="8"/>
      <c r="AC18" s="313"/>
      <c r="AD18" s="313"/>
      <c r="AE18" s="313"/>
      <c r="AF18" s="313"/>
      <c r="AG18" s="8"/>
      <c r="AH18" s="15"/>
      <c r="AJ18" s="17"/>
    </row>
    <row r="19" spans="1:36" s="18" customFormat="1" ht="15" customHeight="1">
      <c r="A19" s="11"/>
      <c r="B19" s="16"/>
      <c r="C19" s="310" t="s">
        <v>47</v>
      </c>
      <c r="D19" s="311"/>
      <c r="E19" s="312"/>
      <c r="F19" s="8"/>
      <c r="G19" s="205"/>
      <c r="H19" s="206"/>
      <c r="I19" s="206"/>
      <c r="J19" s="206"/>
      <c r="K19" s="206"/>
      <c r="L19" s="206"/>
      <c r="M19" s="206"/>
      <c r="N19" s="206"/>
      <c r="O19" s="207"/>
      <c r="P19" s="8"/>
      <c r="Q19" s="8"/>
      <c r="R19" s="256"/>
      <c r="S19" s="257"/>
      <c r="T19" s="257"/>
      <c r="U19" s="257"/>
      <c r="V19" s="257"/>
      <c r="W19" s="257"/>
      <c r="X19" s="257"/>
      <c r="Y19" s="258"/>
      <c r="Z19" s="8"/>
      <c r="AA19" s="8"/>
      <c r="AB19" s="205"/>
      <c r="AC19" s="206"/>
      <c r="AD19" s="206"/>
      <c r="AE19" s="206"/>
      <c r="AF19" s="207"/>
      <c r="AG19" s="8"/>
      <c r="AH19" s="15"/>
      <c r="AJ19" s="17"/>
    </row>
    <row r="20" spans="1:36" s="18" customFormat="1" ht="12" customHeight="1">
      <c r="A20" s="11"/>
      <c r="B20" s="16"/>
      <c r="C20" s="31"/>
      <c r="D20" s="31"/>
      <c r="E20" s="31"/>
      <c r="F20" s="8"/>
      <c r="G20" s="8"/>
      <c r="H20" s="8"/>
      <c r="I20" s="8"/>
      <c r="J20" s="8"/>
      <c r="K20" s="20"/>
      <c r="L20" s="20"/>
      <c r="M20" s="8"/>
      <c r="N20" s="8"/>
      <c r="O20" s="8"/>
      <c r="P20" s="8"/>
      <c r="Q20" s="8"/>
      <c r="R20" s="8"/>
      <c r="S20" s="8"/>
      <c r="T20" s="8"/>
      <c r="U20" s="20"/>
      <c r="V20" s="20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5"/>
      <c r="AJ20" s="17"/>
    </row>
    <row r="21" spans="1:36" ht="18" customHeight="1">
      <c r="A21" s="290" t="s">
        <v>18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</row>
    <row r="22" spans="1:36">
      <c r="A22" s="10"/>
      <c r="B22" s="1"/>
      <c r="C22" s="1"/>
      <c r="D22" s="1"/>
      <c r="E22" s="180"/>
      <c r="F22" s="4"/>
      <c r="G22" s="4"/>
      <c r="H22" s="4"/>
      <c r="I22" s="188" t="s">
        <v>12</v>
      </c>
      <c r="J22" s="188"/>
      <c r="K22" s="188"/>
      <c r="L22" s="188"/>
      <c r="M22" s="188"/>
      <c r="N22" s="188"/>
      <c r="O22" s="188"/>
      <c r="P22" s="4"/>
      <c r="Q22" s="4"/>
      <c r="R22" s="4"/>
      <c r="S22" s="4"/>
      <c r="T22" s="4"/>
      <c r="U22" s="4"/>
      <c r="V22" s="215" t="s">
        <v>13</v>
      </c>
      <c r="W22" s="215"/>
      <c r="X22" s="215"/>
      <c r="Y22" s="215"/>
      <c r="Z22" s="215"/>
      <c r="AA22" s="215"/>
      <c r="AB22" s="215"/>
      <c r="AC22" s="215"/>
      <c r="AD22" s="44"/>
      <c r="AE22" s="44"/>
      <c r="AF22" s="44"/>
      <c r="AG22" s="7"/>
      <c r="AH22" s="7"/>
    </row>
    <row r="23" spans="1:36" ht="18" customHeight="1">
      <c r="A23" s="10"/>
      <c r="B23" s="36"/>
      <c r="C23" s="225" t="s">
        <v>19</v>
      </c>
      <c r="D23" s="225"/>
      <c r="E23" s="225"/>
      <c r="F23" s="45"/>
      <c r="G23" s="45"/>
      <c r="H23" s="45"/>
      <c r="I23" s="209">
        <f>VLOOKUP('2'!B34,'2'!B34:O35,14,FALSE)</f>
        <v>95</v>
      </c>
      <c r="J23" s="210"/>
      <c r="K23" s="211"/>
      <c r="L23" s="216" t="str">
        <f>IF(I23="","",IF(I23&gt;95,"ОДЛИЧАН",IF(I23&gt;89.9,"ВРЛО ДОБАР",IF(I23&gt;85,"ДОБАР",IF(I23&gt;79.9,"ЗАДОВОЉАВА","НЕ ЗАДОВОЉАВА")))))</f>
        <v>ВРЛО ДОБАР</v>
      </c>
      <c r="M23" s="217"/>
      <c r="N23" s="217"/>
      <c r="O23" s="218"/>
      <c r="P23" s="45"/>
      <c r="Q23" s="45"/>
      <c r="R23" s="226" t="str">
        <f>IF(T22="","",IF(T22&gt;96,"EXCELLENT",IF(T22&gt;89,"VERY GOOD",IF(T22&gt;74,"GOOD",IF(T22&gt;59,"SUFFICIENT","INSUFFICIENT")))))</f>
        <v/>
      </c>
      <c r="S23" s="226"/>
      <c r="T23" s="226"/>
      <c r="U23" s="226"/>
      <c r="V23" s="209">
        <f>VLOOKUP('2'!R34,'2'!R34:AE35,14,FALSE)</f>
        <v>95</v>
      </c>
      <c r="W23" s="210"/>
      <c r="X23" s="211"/>
      <c r="Y23" s="212" t="str">
        <f>IF(V23="","",IF(V23&gt;95.1,"ОДЛИЧАН",IF(V23&gt;89.9,"ВРЛО ДОБАР",IF(V23&gt;85,"ДОБАР",IF(V23&gt;79.9,"ЗАДОВОЉАВА","НЕ ЗАДОВОЉАВА")))))</f>
        <v>ВРЛО ДОБАР</v>
      </c>
      <c r="Z23" s="213"/>
      <c r="AA23" s="213"/>
      <c r="AB23" s="213"/>
      <c r="AC23" s="214"/>
      <c r="AD23" s="39"/>
      <c r="AE23" s="39"/>
      <c r="AF23" s="39"/>
      <c r="AG23" s="7"/>
      <c r="AH23" s="7"/>
    </row>
    <row r="24" spans="1:36" s="26" customFormat="1" ht="11.25">
      <c r="A24" s="10"/>
      <c r="B24" s="33"/>
      <c r="C24" s="33"/>
      <c r="D24" s="32"/>
      <c r="E24" s="22"/>
      <c r="F24" s="40"/>
      <c r="G24" s="40"/>
      <c r="H24" s="40"/>
      <c r="I24" s="41"/>
      <c r="J24" s="22"/>
      <c r="K24" s="22"/>
      <c r="L24" s="22"/>
      <c r="M24" s="22"/>
      <c r="N24" s="22"/>
      <c r="O24" s="22"/>
      <c r="P24" s="40"/>
      <c r="Q24" s="41"/>
      <c r="R24" s="41"/>
      <c r="S24" s="41"/>
      <c r="T24" s="42"/>
      <c r="U24" s="32"/>
      <c r="V24" s="32"/>
      <c r="Y24" s="43"/>
      <c r="Z24" s="43"/>
      <c r="AA24" s="43"/>
      <c r="AB24" s="43"/>
      <c r="AC24" s="43"/>
      <c r="AD24" s="43"/>
      <c r="AE24" s="43"/>
      <c r="AF24" s="43"/>
    </row>
    <row r="25" spans="1:36" s="18" customFormat="1" ht="24.75" customHeight="1">
      <c r="A25" s="10"/>
      <c r="B25" s="188" t="s">
        <v>53</v>
      </c>
      <c r="C25" s="188"/>
      <c r="D25" s="188"/>
      <c r="E25" s="254"/>
      <c r="F25" s="37"/>
      <c r="G25" s="199" t="s">
        <v>55</v>
      </c>
      <c r="H25" s="200"/>
      <c r="I25" s="201"/>
      <c r="J25" s="37"/>
      <c r="K25" s="222" t="s">
        <v>55</v>
      </c>
      <c r="L25" s="223"/>
      <c r="M25" s="224"/>
      <c r="N25" s="38"/>
      <c r="O25" s="199" t="s">
        <v>57</v>
      </c>
      <c r="P25" s="200"/>
      <c r="Q25" s="201"/>
      <c r="R25" s="21"/>
      <c r="S25" s="37"/>
      <c r="T25" s="199" t="s">
        <v>55</v>
      </c>
      <c r="U25" s="200"/>
      <c r="V25" s="201"/>
      <c r="W25" s="37"/>
      <c r="X25" s="222" t="s">
        <v>55</v>
      </c>
      <c r="Y25" s="223"/>
      <c r="Z25" s="223"/>
      <c r="AA25" s="224"/>
      <c r="AB25" s="38"/>
      <c r="AC25" s="199" t="s">
        <v>57</v>
      </c>
      <c r="AD25" s="200"/>
      <c r="AE25" s="200"/>
      <c r="AF25" s="201"/>
    </row>
    <row r="26" spans="1:36" s="18" customFormat="1" ht="18" customHeight="1">
      <c r="A26" s="10"/>
      <c r="B26" s="188" t="s">
        <v>54</v>
      </c>
      <c r="C26" s="188"/>
      <c r="D26" s="188"/>
      <c r="E26" s="254"/>
      <c r="F26" s="177"/>
      <c r="G26" s="202" t="s">
        <v>56</v>
      </c>
      <c r="H26" s="203"/>
      <c r="I26" s="204"/>
      <c r="J26" s="177"/>
      <c r="K26" s="286" t="s">
        <v>58</v>
      </c>
      <c r="L26" s="287"/>
      <c r="M26" s="288"/>
      <c r="N26" s="177"/>
      <c r="O26" s="202" t="s">
        <v>58</v>
      </c>
      <c r="P26" s="203"/>
      <c r="Q26" s="204"/>
      <c r="R26" s="21"/>
      <c r="S26" s="177"/>
      <c r="T26" s="202" t="s">
        <v>56</v>
      </c>
      <c r="U26" s="203"/>
      <c r="V26" s="204"/>
      <c r="W26" s="177"/>
      <c r="X26" s="219" t="s">
        <v>58</v>
      </c>
      <c r="Y26" s="220"/>
      <c r="Z26" s="220"/>
      <c r="AA26" s="221"/>
      <c r="AB26" s="112"/>
      <c r="AC26" s="202" t="s">
        <v>58</v>
      </c>
      <c r="AD26" s="203"/>
      <c r="AE26" s="203"/>
      <c r="AF26" s="204"/>
    </row>
    <row r="27" spans="1:36" s="26" customFormat="1" ht="11.25">
      <c r="A27" s="10"/>
      <c r="B27" s="33"/>
      <c r="C27" s="33"/>
      <c r="D27" s="32"/>
      <c r="E27" s="22"/>
      <c r="F27" s="40"/>
      <c r="G27" s="40"/>
      <c r="H27" s="40"/>
      <c r="I27" s="41"/>
      <c r="J27" s="22"/>
      <c r="K27" s="22"/>
      <c r="L27" s="22"/>
      <c r="M27" s="22"/>
      <c r="N27" s="22"/>
      <c r="O27" s="22"/>
      <c r="P27" s="40"/>
      <c r="Q27" s="41"/>
      <c r="R27" s="41"/>
      <c r="S27" s="41"/>
      <c r="T27" s="42"/>
      <c r="U27" s="32"/>
      <c r="V27" s="32"/>
    </row>
    <row r="28" spans="1:36" s="18" customFormat="1" ht="18" customHeight="1">
      <c r="A28" s="10"/>
      <c r="B28" s="188" t="s">
        <v>50</v>
      </c>
      <c r="C28" s="188"/>
      <c r="D28" s="188"/>
      <c r="E28" s="188"/>
      <c r="F28" s="46"/>
      <c r="G28" s="289" t="s">
        <v>60</v>
      </c>
      <c r="H28" s="289"/>
      <c r="I28" s="138"/>
      <c r="J28" s="47"/>
      <c r="K28" s="289" t="s">
        <v>145</v>
      </c>
      <c r="L28" s="289"/>
      <c r="M28" s="111"/>
      <c r="N28" s="47"/>
      <c r="O28" s="289" t="s">
        <v>61</v>
      </c>
      <c r="P28" s="289"/>
      <c r="Q28" s="138"/>
      <c r="R28" s="48"/>
      <c r="S28" s="48"/>
      <c r="T28" s="49"/>
      <c r="U28" s="307" t="s">
        <v>59</v>
      </c>
      <c r="V28" s="307"/>
      <c r="W28" s="307"/>
      <c r="X28" s="307"/>
      <c r="Y28" s="205"/>
      <c r="Z28" s="206"/>
      <c r="AA28" s="206"/>
      <c r="AB28" s="207"/>
      <c r="AC28" s="208"/>
      <c r="AD28" s="208"/>
      <c r="AE28" s="208"/>
      <c r="AF28" s="208"/>
    </row>
    <row r="29" spans="1:36" ht="12" customHeight="1">
      <c r="A29" s="10"/>
      <c r="B29" s="1"/>
      <c r="C29" s="3"/>
      <c r="D29" s="3"/>
      <c r="E29" s="3"/>
      <c r="F29" s="3"/>
      <c r="G29" s="3"/>
      <c r="H29" s="3"/>
      <c r="J29" s="9"/>
      <c r="K29" s="9"/>
      <c r="L29" s="1"/>
      <c r="M29" s="1"/>
      <c r="N29" s="1"/>
      <c r="O29" s="1"/>
      <c r="P29" s="1"/>
      <c r="Q29" s="1"/>
      <c r="R29" s="1"/>
      <c r="S29" s="1"/>
      <c r="T29" s="1"/>
      <c r="U29" s="180"/>
      <c r="V29" s="15"/>
      <c r="W29" s="15"/>
      <c r="X29" s="15"/>
      <c r="Y29" s="15"/>
      <c r="Z29" s="2"/>
      <c r="AA29" s="2"/>
      <c r="AB29" s="2"/>
      <c r="AC29" s="2"/>
      <c r="AD29" s="2"/>
      <c r="AE29" s="2"/>
      <c r="AF29" s="2"/>
      <c r="AG29" s="2"/>
      <c r="AH29" s="15"/>
    </row>
    <row r="30" spans="1:36" ht="15" customHeight="1">
      <c r="A30" s="10"/>
      <c r="B30" s="189" t="s">
        <v>49</v>
      </c>
      <c r="C30" s="189"/>
      <c r="D30" s="189"/>
      <c r="E30" s="190"/>
      <c r="F30" s="265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7"/>
      <c r="T30" s="140"/>
      <c r="U30" s="317" t="s">
        <v>20</v>
      </c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187"/>
    </row>
    <row r="31" spans="1:36" ht="15" customHeight="1">
      <c r="A31" s="10"/>
      <c r="B31" s="189"/>
      <c r="C31" s="189"/>
      <c r="D31" s="189"/>
      <c r="E31" s="190"/>
      <c r="F31" s="268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70"/>
      <c r="T31" s="140"/>
      <c r="U31" s="255" t="s">
        <v>17</v>
      </c>
      <c r="V31" s="255"/>
      <c r="W31" s="255"/>
      <c r="X31" s="255"/>
      <c r="Y31" s="255"/>
      <c r="Z31" s="255" t="s">
        <v>16</v>
      </c>
      <c r="AA31" s="255"/>
      <c r="AB31" s="255"/>
      <c r="AC31" s="255"/>
      <c r="AD31" s="255"/>
      <c r="AE31" s="255"/>
      <c r="AF31" s="255"/>
      <c r="AG31" s="255"/>
      <c r="AH31" s="15"/>
    </row>
    <row r="32" spans="1:36" s="18" customFormat="1" ht="15" customHeight="1">
      <c r="A32" s="10"/>
      <c r="B32" s="189"/>
      <c r="C32" s="189"/>
      <c r="D32" s="189"/>
      <c r="E32" s="190"/>
      <c r="F32" s="268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70"/>
      <c r="T32" s="140"/>
      <c r="U32" s="274"/>
      <c r="V32" s="275"/>
      <c r="W32" s="275"/>
      <c r="X32" s="275"/>
      <c r="Y32" s="276"/>
      <c r="Z32" s="280"/>
      <c r="AA32" s="281"/>
      <c r="AB32" s="281"/>
      <c r="AC32" s="281"/>
      <c r="AD32" s="281"/>
      <c r="AE32" s="281"/>
      <c r="AF32" s="281"/>
      <c r="AG32" s="282"/>
      <c r="AH32" s="15"/>
    </row>
    <row r="33" spans="1:34" s="18" customFormat="1" ht="15" customHeight="1">
      <c r="A33" s="10"/>
      <c r="B33" s="189"/>
      <c r="C33" s="189"/>
      <c r="D33" s="189"/>
      <c r="E33" s="190"/>
      <c r="F33" s="268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70"/>
      <c r="T33" s="140"/>
      <c r="U33" s="277"/>
      <c r="V33" s="278"/>
      <c r="W33" s="278"/>
      <c r="X33" s="278"/>
      <c r="Y33" s="279"/>
      <c r="Z33" s="283"/>
      <c r="AA33" s="284"/>
      <c r="AB33" s="284"/>
      <c r="AC33" s="284"/>
      <c r="AD33" s="284"/>
      <c r="AE33" s="284"/>
      <c r="AF33" s="284"/>
      <c r="AG33" s="285"/>
      <c r="AH33" s="15"/>
    </row>
    <row r="34" spans="1:34" s="18" customFormat="1" ht="15" customHeight="1">
      <c r="A34" s="10"/>
      <c r="B34" s="189"/>
      <c r="C34" s="189"/>
      <c r="D34" s="189"/>
      <c r="E34" s="190"/>
      <c r="F34" s="268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70"/>
      <c r="T34" s="140"/>
      <c r="U34" s="274"/>
      <c r="V34" s="275"/>
      <c r="W34" s="275"/>
      <c r="X34" s="275"/>
      <c r="Y34" s="276"/>
      <c r="Z34" s="280"/>
      <c r="AA34" s="281"/>
      <c r="AB34" s="281"/>
      <c r="AC34" s="281"/>
      <c r="AD34" s="281"/>
      <c r="AE34" s="281"/>
      <c r="AF34" s="281"/>
      <c r="AG34" s="282"/>
      <c r="AH34" s="15"/>
    </row>
    <row r="35" spans="1:34" s="18" customFormat="1" ht="15" customHeight="1">
      <c r="A35" s="10"/>
      <c r="B35" s="189"/>
      <c r="C35" s="189"/>
      <c r="D35" s="189"/>
      <c r="E35" s="190"/>
      <c r="F35" s="268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70"/>
      <c r="T35" s="140"/>
      <c r="U35" s="277"/>
      <c r="V35" s="278"/>
      <c r="W35" s="278"/>
      <c r="X35" s="278"/>
      <c r="Y35" s="279"/>
      <c r="Z35" s="283"/>
      <c r="AA35" s="284"/>
      <c r="AB35" s="284"/>
      <c r="AC35" s="284"/>
      <c r="AD35" s="284"/>
      <c r="AE35" s="284"/>
      <c r="AF35" s="284"/>
      <c r="AG35" s="285"/>
      <c r="AH35" s="15"/>
    </row>
    <row r="36" spans="1:34" ht="15" customHeight="1">
      <c r="A36" s="10"/>
      <c r="B36" s="189"/>
      <c r="C36" s="189"/>
      <c r="D36" s="189"/>
      <c r="E36" s="190"/>
      <c r="F36" s="268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70"/>
      <c r="T36" s="15"/>
      <c r="U36" s="274"/>
      <c r="V36" s="275"/>
      <c r="W36" s="275"/>
      <c r="X36" s="275"/>
      <c r="Y36" s="276"/>
      <c r="Z36" s="280"/>
      <c r="AA36" s="281"/>
      <c r="AB36" s="281"/>
      <c r="AC36" s="281"/>
      <c r="AD36" s="281"/>
      <c r="AE36" s="281"/>
      <c r="AF36" s="281"/>
      <c r="AG36" s="282"/>
      <c r="AH36" s="15"/>
    </row>
    <row r="37" spans="1:34" ht="15" customHeight="1">
      <c r="A37" s="10"/>
      <c r="B37" s="189"/>
      <c r="C37" s="189"/>
      <c r="D37" s="189"/>
      <c r="E37" s="190"/>
      <c r="F37" s="271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3"/>
      <c r="T37" s="140"/>
      <c r="U37" s="277"/>
      <c r="V37" s="278"/>
      <c r="W37" s="278"/>
      <c r="X37" s="278"/>
      <c r="Y37" s="279"/>
      <c r="Z37" s="283"/>
      <c r="AA37" s="284"/>
      <c r="AB37" s="284"/>
      <c r="AC37" s="284"/>
      <c r="AD37" s="284"/>
      <c r="AE37" s="284"/>
      <c r="AF37" s="284"/>
      <c r="AG37" s="285"/>
      <c r="AH37" s="15"/>
    </row>
    <row r="38" spans="1:34" ht="15" customHeight="1">
      <c r="A38" s="10"/>
      <c r="B38" s="188" t="s">
        <v>52</v>
      </c>
      <c r="C38" s="188"/>
      <c r="D38" s="188"/>
      <c r="E38" s="188"/>
      <c r="F38" s="259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1"/>
      <c r="T38" s="140"/>
      <c r="U38" s="251"/>
      <c r="V38" s="252"/>
      <c r="W38" s="252"/>
      <c r="X38" s="252"/>
      <c r="Y38" s="253"/>
      <c r="Z38" s="304"/>
      <c r="AA38" s="305"/>
      <c r="AB38" s="305"/>
      <c r="AC38" s="305"/>
      <c r="AD38" s="305"/>
      <c r="AE38" s="305"/>
      <c r="AF38" s="305"/>
      <c r="AG38" s="306"/>
      <c r="AH38" s="15"/>
    </row>
    <row r="39" spans="1:34" ht="15" customHeight="1">
      <c r="A39" s="10"/>
      <c r="B39" s="188" t="s">
        <v>51</v>
      </c>
      <c r="C39" s="188"/>
      <c r="D39" s="188"/>
      <c r="E39" s="188"/>
      <c r="F39" s="262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4"/>
      <c r="T39" s="140"/>
      <c r="U39" s="251"/>
      <c r="V39" s="252"/>
      <c r="W39" s="252"/>
      <c r="X39" s="252"/>
      <c r="Y39" s="253"/>
      <c r="Z39" s="304"/>
      <c r="AA39" s="305"/>
      <c r="AB39" s="305"/>
      <c r="AC39" s="305"/>
      <c r="AD39" s="305"/>
      <c r="AE39" s="305"/>
      <c r="AF39" s="305"/>
      <c r="AG39" s="306"/>
      <c r="AH39" s="15"/>
    </row>
    <row r="40" spans="1:34" ht="10.35" customHeight="1">
      <c r="A40" s="10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80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5" customHeight="1">
      <c r="A41" s="239" t="s">
        <v>15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</row>
    <row r="42" spans="1:34" ht="3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5" customHeight="1">
      <c r="A43" s="10"/>
      <c r="B43" s="15"/>
      <c r="C43" s="308"/>
      <c r="D43" s="308"/>
      <c r="E43" s="308"/>
      <c r="F43" s="308"/>
      <c r="G43" s="308"/>
      <c r="H43" s="308"/>
      <c r="I43" s="308"/>
      <c r="J43" s="308"/>
      <c r="K43" s="137"/>
      <c r="L43" s="301"/>
      <c r="M43" s="302"/>
      <c r="N43" s="303"/>
      <c r="O43" s="188"/>
      <c r="P43" s="188"/>
      <c r="Q43" s="188"/>
      <c r="R43" s="188"/>
      <c r="S43" s="188"/>
      <c r="T43" s="215"/>
      <c r="U43" s="215"/>
      <c r="V43" s="215"/>
      <c r="W43" s="215"/>
      <c r="X43" s="215"/>
      <c r="AC43" s="15"/>
      <c r="AD43" s="15"/>
      <c r="AE43" s="15"/>
      <c r="AF43" s="15"/>
      <c r="AG43" s="15"/>
      <c r="AH43" s="15"/>
    </row>
    <row r="44" spans="1:34" ht="8.1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/>
    <row r="46" spans="1:34" ht="15" customHeight="1"/>
  </sheetData>
  <sheetProtection password="D7EA" sheet="1" objects="1" scenarios="1" selectLockedCells="1"/>
  <customSheetViews>
    <customSheetView guid="{91639F8B-D941-49D8-8E11-AEE69BF42410}" scale="75" showGridLines="0" hiddenRows="1" topLeftCell="A17">
      <selection activeCell="Y4" sqref="Y4"/>
      <pageMargins left="0.7" right="0.7" top="0.75" bottom="0.75" header="0.3" footer="0.3"/>
      <pageSetup paperSize="9" orientation="portrait" horizontalDpi="300" verticalDpi="300"/>
    </customSheetView>
    <customSheetView guid="{C64BC7D8-9B23-415D-8F2C-61D235FD48B0}" scale="75" showGridLines="0" hiddenRows="1">
      <selection activeCell="O21" sqref="O21"/>
      <pageMargins left="0.7" right="0.7" top="0.75" bottom="0.75" header="0.3" footer="0.3"/>
      <pageSetup paperSize="9" orientation="portrait" horizontalDpi="300" verticalDpi="300"/>
    </customSheetView>
  </customSheetViews>
  <mergeCells count="105">
    <mergeCell ref="L43:N43"/>
    <mergeCell ref="Z39:AG39"/>
    <mergeCell ref="A15:AH15"/>
    <mergeCell ref="U38:Y38"/>
    <mergeCell ref="U28:X28"/>
    <mergeCell ref="C43:J43"/>
    <mergeCell ref="T43:X43"/>
    <mergeCell ref="C18:D18"/>
    <mergeCell ref="C17:E17"/>
    <mergeCell ref="C16:E16"/>
    <mergeCell ref="C19:E19"/>
    <mergeCell ref="G16:O16"/>
    <mergeCell ref="G17:O17"/>
    <mergeCell ref="G19:O19"/>
    <mergeCell ref="R16:Y16"/>
    <mergeCell ref="A41:AH41"/>
    <mergeCell ref="U18:V18"/>
    <mergeCell ref="Z38:AG38"/>
    <mergeCell ref="AC18:AF18"/>
    <mergeCell ref="AB17:AF17"/>
    <mergeCell ref="AB19:AF19"/>
    <mergeCell ref="U30:AG30"/>
    <mergeCell ref="AB16:AF16"/>
    <mergeCell ref="Z31:AG31"/>
    <mergeCell ref="AD13:AF13"/>
    <mergeCell ref="X13:Y13"/>
    <mergeCell ref="AA13:AB13"/>
    <mergeCell ref="X12:AB12"/>
    <mergeCell ref="N10:U10"/>
    <mergeCell ref="N9:U9"/>
    <mergeCell ref="C9:D9"/>
    <mergeCell ref="C10:D10"/>
    <mergeCell ref="E9:E10"/>
    <mergeCell ref="X10:AF10"/>
    <mergeCell ref="X9:AF9"/>
    <mergeCell ref="C12:E12"/>
    <mergeCell ref="AD12:AF12"/>
    <mergeCell ref="R17:Y17"/>
    <mergeCell ref="R19:Y19"/>
    <mergeCell ref="F38:S39"/>
    <mergeCell ref="F30:S37"/>
    <mergeCell ref="U32:Y33"/>
    <mergeCell ref="Z32:AG33"/>
    <mergeCell ref="U34:Y35"/>
    <mergeCell ref="Z34:AG35"/>
    <mergeCell ref="U36:Y37"/>
    <mergeCell ref="Z36:AG37"/>
    <mergeCell ref="G25:I25"/>
    <mergeCell ref="G26:I26"/>
    <mergeCell ref="K25:M25"/>
    <mergeCell ref="K26:M26"/>
    <mergeCell ref="O25:Q25"/>
    <mergeCell ref="O26:Q26"/>
    <mergeCell ref="G28:H28"/>
    <mergeCell ref="K28:L28"/>
    <mergeCell ref="O28:P28"/>
    <mergeCell ref="A21:AH21"/>
    <mergeCell ref="O43:S43"/>
    <mergeCell ref="T1:AH1"/>
    <mergeCell ref="T2:AH2"/>
    <mergeCell ref="T3:AF3"/>
    <mergeCell ref="A5:AH5"/>
    <mergeCell ref="X7:AA7"/>
    <mergeCell ref="C6:J6"/>
    <mergeCell ref="C7:J7"/>
    <mergeCell ref="X6:AA6"/>
    <mergeCell ref="AD7:AF7"/>
    <mergeCell ref="AD6:AF6"/>
    <mergeCell ref="AG3:AH3"/>
    <mergeCell ref="G12:U12"/>
    <mergeCell ref="K18:L18"/>
    <mergeCell ref="G9:H9"/>
    <mergeCell ref="G10:H10"/>
    <mergeCell ref="J9:K9"/>
    <mergeCell ref="J10:K10"/>
    <mergeCell ref="U39:Y39"/>
    <mergeCell ref="B28:E28"/>
    <mergeCell ref="B38:E38"/>
    <mergeCell ref="B25:E25"/>
    <mergeCell ref="B26:E26"/>
    <mergeCell ref="U31:Y31"/>
    <mergeCell ref="B39:E39"/>
    <mergeCell ref="B30:E37"/>
    <mergeCell ref="A1:E3"/>
    <mergeCell ref="G1:S1"/>
    <mergeCell ref="G2:S2"/>
    <mergeCell ref="G3:S3"/>
    <mergeCell ref="AC25:AF25"/>
    <mergeCell ref="AC26:AF26"/>
    <mergeCell ref="Y28:AB28"/>
    <mergeCell ref="AC28:AF28"/>
    <mergeCell ref="V23:X23"/>
    <mergeCell ref="Y23:AC23"/>
    <mergeCell ref="V22:AC22"/>
    <mergeCell ref="I23:K23"/>
    <mergeCell ref="I22:O22"/>
    <mergeCell ref="L23:O23"/>
    <mergeCell ref="T25:V25"/>
    <mergeCell ref="T26:V26"/>
    <mergeCell ref="X26:AA26"/>
    <mergeCell ref="X25:AA25"/>
    <mergeCell ref="C23:E23"/>
    <mergeCell ref="R23:U23"/>
    <mergeCell ref="M6:U6"/>
    <mergeCell ref="M7:U7"/>
  </mergeCells>
  <printOptions horizontalCentered="1"/>
  <pageMargins left="0.27" right="0.21" top="0.38" bottom="0.28999999999999998" header="0.31496062992126" footer="0.26"/>
  <pageSetup paperSize="9" scale="99" orientation="landscape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8"/>
  <sheetViews>
    <sheetView showZeros="0" topLeftCell="A26" zoomScaleNormal="100" workbookViewId="0">
      <selection activeCell="C30" sqref="C30:C31"/>
    </sheetView>
  </sheetViews>
  <sheetFormatPr defaultRowHeight="12"/>
  <cols>
    <col min="1" max="1" width="3" style="61" bestFit="1" customWidth="1"/>
    <col min="2" max="2" width="48.140625" style="61" customWidth="1"/>
    <col min="3" max="3" width="3.5703125" style="61" customWidth="1"/>
    <col min="4" max="4" width="2.7109375" style="61" bestFit="1" customWidth="1"/>
    <col min="5" max="5" width="4.42578125" style="61" customWidth="1"/>
    <col min="6" max="6" width="3.140625" style="61" customWidth="1"/>
    <col min="7" max="7" width="4" style="61" customWidth="1"/>
    <col min="8" max="8" width="3.140625" style="61" customWidth="1"/>
    <col min="9" max="9" width="4" style="61" customWidth="1"/>
    <col min="10" max="10" width="3.140625" style="61" customWidth="1"/>
    <col min="11" max="11" width="4" style="61" customWidth="1"/>
    <col min="12" max="12" width="3.28515625" style="61" customWidth="1"/>
    <col min="13" max="13" width="3.85546875" style="70" customWidth="1"/>
    <col min="14" max="14" width="1.42578125" style="70" customWidth="1"/>
    <col min="15" max="15" width="8.28515625" style="61" bestFit="1" customWidth="1"/>
    <col min="16" max="16" width="1.42578125" style="61" customWidth="1"/>
    <col min="17" max="17" width="3" style="61" bestFit="1" customWidth="1"/>
    <col min="18" max="18" width="46.85546875" style="61" customWidth="1"/>
    <col min="19" max="19" width="4" style="61" customWidth="1"/>
    <col min="20" max="20" width="3.140625" style="61" bestFit="1" customWidth="1"/>
    <col min="21" max="21" width="4.42578125" style="61" customWidth="1"/>
    <col min="22" max="22" width="3.42578125" style="61" customWidth="1"/>
    <col min="23" max="23" width="4" style="61" customWidth="1"/>
    <col min="24" max="24" width="3.42578125" style="61" customWidth="1"/>
    <col min="25" max="25" width="4" style="61" customWidth="1"/>
    <col min="26" max="26" width="3.28515625" style="61" customWidth="1"/>
    <col min="27" max="27" width="4" style="61" customWidth="1"/>
    <col min="28" max="28" width="3" style="61" customWidth="1"/>
    <col min="29" max="29" width="4.140625" style="61" customWidth="1"/>
    <col min="30" max="30" width="1.42578125" style="61" customWidth="1"/>
    <col min="31" max="31" width="8.28515625" style="61" bestFit="1" customWidth="1"/>
    <col min="32" max="16384" width="9.140625" style="61"/>
  </cols>
  <sheetData>
    <row r="1" spans="1:31" ht="15" customHeight="1" thickBot="1">
      <c r="A1" s="395" t="s">
        <v>12</v>
      </c>
      <c r="B1" s="396"/>
      <c r="C1" s="361" t="s">
        <v>24</v>
      </c>
      <c r="D1" s="362"/>
      <c r="E1" s="146" t="s">
        <v>25</v>
      </c>
      <c r="F1" s="363" t="s">
        <v>26</v>
      </c>
      <c r="G1" s="362"/>
      <c r="H1" s="363" t="s">
        <v>27</v>
      </c>
      <c r="I1" s="362"/>
      <c r="J1" s="363" t="s">
        <v>28</v>
      </c>
      <c r="K1" s="362"/>
      <c r="L1" s="363" t="s">
        <v>29</v>
      </c>
      <c r="M1" s="362"/>
      <c r="N1" s="109"/>
      <c r="O1" s="147" t="s">
        <v>16</v>
      </c>
      <c r="P1" s="60"/>
      <c r="Q1" s="417" t="s">
        <v>13</v>
      </c>
      <c r="R1" s="418"/>
      <c r="S1" s="336" t="s">
        <v>24</v>
      </c>
      <c r="T1" s="337"/>
      <c r="U1" s="106" t="s">
        <v>25</v>
      </c>
      <c r="V1" s="336" t="s">
        <v>26</v>
      </c>
      <c r="W1" s="337"/>
      <c r="X1" s="336" t="s">
        <v>27</v>
      </c>
      <c r="Y1" s="337"/>
      <c r="Z1" s="336" t="s">
        <v>28</v>
      </c>
      <c r="AA1" s="337"/>
      <c r="AB1" s="336" t="s">
        <v>29</v>
      </c>
      <c r="AC1" s="337"/>
      <c r="AD1" s="60"/>
      <c r="AE1" s="169" t="s">
        <v>16</v>
      </c>
    </row>
    <row r="2" spans="1:31" ht="12.75" thickBot="1">
      <c r="A2" s="350" t="s">
        <v>30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2"/>
      <c r="P2" s="62"/>
      <c r="Q2" s="350" t="s">
        <v>30</v>
      </c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2"/>
    </row>
    <row r="3" spans="1:31">
      <c r="A3" s="393">
        <v>1</v>
      </c>
      <c r="B3" s="148" t="s">
        <v>76</v>
      </c>
      <c r="C3" s="338"/>
      <c r="D3" s="401">
        <v>0.2</v>
      </c>
      <c r="E3" s="402">
        <v>5</v>
      </c>
      <c r="F3" s="339"/>
      <c r="G3" s="379">
        <v>0.3</v>
      </c>
      <c r="H3" s="338"/>
      <c r="I3" s="342">
        <v>0.7</v>
      </c>
      <c r="J3" s="338"/>
      <c r="K3" s="342">
        <v>2</v>
      </c>
      <c r="L3" s="338"/>
      <c r="M3" s="347">
        <v>3</v>
      </c>
      <c r="N3" s="347"/>
      <c r="O3" s="371"/>
      <c r="P3" s="63"/>
      <c r="Q3" s="393">
        <v>1</v>
      </c>
      <c r="R3" s="52" t="s">
        <v>76</v>
      </c>
      <c r="S3" s="338"/>
      <c r="T3" s="343">
        <v>0.2</v>
      </c>
      <c r="U3" s="357">
        <v>5</v>
      </c>
      <c r="V3" s="339"/>
      <c r="W3" s="342">
        <v>0.3</v>
      </c>
      <c r="X3" s="338"/>
      <c r="Y3" s="342">
        <v>0.7</v>
      </c>
      <c r="Z3" s="338"/>
      <c r="AA3" s="342">
        <v>2</v>
      </c>
      <c r="AB3" s="338"/>
      <c r="AC3" s="347">
        <v>3</v>
      </c>
      <c r="AD3" s="353"/>
      <c r="AE3" s="380"/>
    </row>
    <row r="4" spans="1:31">
      <c r="A4" s="376"/>
      <c r="B4" s="149" t="s">
        <v>85</v>
      </c>
      <c r="C4" s="322"/>
      <c r="D4" s="398"/>
      <c r="E4" s="400"/>
      <c r="F4" s="340"/>
      <c r="G4" s="368"/>
      <c r="H4" s="322"/>
      <c r="I4" s="327"/>
      <c r="J4" s="322"/>
      <c r="K4" s="327"/>
      <c r="L4" s="322"/>
      <c r="M4" s="346"/>
      <c r="N4" s="347"/>
      <c r="O4" s="372"/>
      <c r="P4" s="63"/>
      <c r="Q4" s="376"/>
      <c r="R4" s="53" t="s">
        <v>85</v>
      </c>
      <c r="S4" s="322"/>
      <c r="T4" s="344"/>
      <c r="U4" s="358"/>
      <c r="V4" s="340"/>
      <c r="W4" s="327"/>
      <c r="X4" s="322"/>
      <c r="Y4" s="327"/>
      <c r="Z4" s="322"/>
      <c r="AA4" s="327"/>
      <c r="AB4" s="322"/>
      <c r="AC4" s="346"/>
      <c r="AD4" s="347"/>
      <c r="AE4" s="371"/>
    </row>
    <row r="5" spans="1:31">
      <c r="A5" s="375">
        <v>2</v>
      </c>
      <c r="B5" s="150" t="s">
        <v>77</v>
      </c>
      <c r="C5" s="321"/>
      <c r="D5" s="397"/>
      <c r="E5" s="399">
        <v>3</v>
      </c>
      <c r="F5" s="341"/>
      <c r="G5" s="367">
        <v>0.5</v>
      </c>
      <c r="H5" s="321"/>
      <c r="I5" s="326">
        <v>0.7</v>
      </c>
      <c r="J5" s="321"/>
      <c r="K5" s="326">
        <v>2</v>
      </c>
      <c r="L5" s="321"/>
      <c r="M5" s="383">
        <v>4</v>
      </c>
      <c r="N5" s="347"/>
      <c r="O5" s="372"/>
      <c r="P5" s="63"/>
      <c r="Q5" s="375">
        <v>2</v>
      </c>
      <c r="R5" s="420" t="s">
        <v>72</v>
      </c>
      <c r="S5" s="321"/>
      <c r="T5" s="349"/>
      <c r="U5" s="366">
        <v>5</v>
      </c>
      <c r="V5" s="341"/>
      <c r="W5" s="326">
        <v>0.7</v>
      </c>
      <c r="X5" s="321"/>
      <c r="Y5" s="349">
        <v>1.5</v>
      </c>
      <c r="Z5" s="321"/>
      <c r="AA5" s="326">
        <v>4</v>
      </c>
      <c r="AB5" s="321"/>
      <c r="AC5" s="345">
        <v>8</v>
      </c>
      <c r="AD5" s="347"/>
      <c r="AE5" s="374"/>
    </row>
    <row r="6" spans="1:31">
      <c r="A6" s="376"/>
      <c r="B6" s="149" t="s">
        <v>86</v>
      </c>
      <c r="C6" s="322"/>
      <c r="D6" s="398"/>
      <c r="E6" s="400"/>
      <c r="F6" s="340"/>
      <c r="G6" s="368"/>
      <c r="H6" s="322"/>
      <c r="I6" s="327"/>
      <c r="J6" s="322"/>
      <c r="K6" s="327"/>
      <c r="L6" s="322"/>
      <c r="M6" s="384"/>
      <c r="N6" s="347"/>
      <c r="O6" s="372"/>
      <c r="P6" s="63"/>
      <c r="Q6" s="376"/>
      <c r="R6" s="390"/>
      <c r="S6" s="322"/>
      <c r="T6" s="344"/>
      <c r="U6" s="358"/>
      <c r="V6" s="340"/>
      <c r="W6" s="327"/>
      <c r="X6" s="322"/>
      <c r="Y6" s="344"/>
      <c r="Z6" s="322"/>
      <c r="AA6" s="327"/>
      <c r="AB6" s="322"/>
      <c r="AC6" s="346"/>
      <c r="AD6" s="347"/>
      <c r="AE6" s="371"/>
    </row>
    <row r="7" spans="1:31">
      <c r="A7" s="160">
        <v>3</v>
      </c>
      <c r="B7" s="151" t="s">
        <v>31</v>
      </c>
      <c r="C7" s="117"/>
      <c r="D7" s="113">
        <v>0.2</v>
      </c>
      <c r="E7" s="114">
        <v>5</v>
      </c>
      <c r="F7" s="121"/>
      <c r="G7" s="75">
        <v>1</v>
      </c>
      <c r="H7" s="124"/>
      <c r="I7" s="76">
        <v>2</v>
      </c>
      <c r="J7" s="127"/>
      <c r="K7" s="77">
        <v>5</v>
      </c>
      <c r="L7" s="131"/>
      <c r="M7" s="78">
        <v>6</v>
      </c>
      <c r="N7" s="347"/>
      <c r="O7" s="176"/>
      <c r="P7" s="65"/>
      <c r="Q7" s="160">
        <v>3</v>
      </c>
      <c r="R7" s="55" t="s">
        <v>32</v>
      </c>
      <c r="S7" s="132"/>
      <c r="T7" s="104">
        <v>0.2</v>
      </c>
      <c r="U7" s="64">
        <v>6</v>
      </c>
      <c r="V7" s="121"/>
      <c r="W7" s="76">
        <v>1</v>
      </c>
      <c r="X7" s="127"/>
      <c r="Y7" s="76">
        <v>2</v>
      </c>
      <c r="Z7" s="127"/>
      <c r="AA7" s="76">
        <v>5</v>
      </c>
      <c r="AB7" s="127"/>
      <c r="AC7" s="77">
        <v>7</v>
      </c>
      <c r="AD7" s="347"/>
      <c r="AE7" s="176"/>
    </row>
    <row r="8" spans="1:31">
      <c r="A8" s="160">
        <v>4</v>
      </c>
      <c r="B8" s="151" t="s">
        <v>33</v>
      </c>
      <c r="C8" s="117"/>
      <c r="D8" s="113"/>
      <c r="E8" s="114">
        <v>4</v>
      </c>
      <c r="F8" s="121"/>
      <c r="G8" s="75">
        <v>0.5</v>
      </c>
      <c r="H8" s="124"/>
      <c r="I8" s="76">
        <v>1</v>
      </c>
      <c r="J8" s="127"/>
      <c r="K8" s="76">
        <v>3</v>
      </c>
      <c r="L8" s="127"/>
      <c r="M8" s="78">
        <v>4</v>
      </c>
      <c r="N8" s="347"/>
      <c r="O8" s="176"/>
      <c r="P8" s="65"/>
      <c r="Q8" s="160">
        <v>4</v>
      </c>
      <c r="R8" s="55" t="s">
        <v>34</v>
      </c>
      <c r="S8" s="132"/>
      <c r="T8" s="104"/>
      <c r="U8" s="64">
        <v>5</v>
      </c>
      <c r="V8" s="121"/>
      <c r="W8" s="76">
        <v>0.5</v>
      </c>
      <c r="X8" s="127"/>
      <c r="Y8" s="76">
        <v>1</v>
      </c>
      <c r="Z8" s="127"/>
      <c r="AA8" s="76">
        <v>3</v>
      </c>
      <c r="AB8" s="127"/>
      <c r="AC8" s="77">
        <v>5</v>
      </c>
      <c r="AD8" s="347"/>
      <c r="AE8" s="176"/>
    </row>
    <row r="9" spans="1:31" ht="12.75" thickBot="1">
      <c r="A9" s="161">
        <v>5</v>
      </c>
      <c r="B9" s="150" t="s">
        <v>35</v>
      </c>
      <c r="C9" s="118"/>
      <c r="D9" s="115"/>
      <c r="E9" s="116">
        <v>4</v>
      </c>
      <c r="F9" s="129"/>
      <c r="G9" s="80">
        <v>0.4</v>
      </c>
      <c r="H9" s="130"/>
      <c r="I9" s="157">
        <v>0.9</v>
      </c>
      <c r="J9" s="158"/>
      <c r="K9" s="157">
        <v>2.5</v>
      </c>
      <c r="L9" s="158"/>
      <c r="M9" s="159">
        <v>3</v>
      </c>
      <c r="N9" s="347"/>
      <c r="O9" s="179"/>
      <c r="P9" s="65"/>
      <c r="Q9" s="161">
        <v>5</v>
      </c>
      <c r="R9" s="165" t="s">
        <v>35</v>
      </c>
      <c r="S9" s="168"/>
      <c r="T9" s="105"/>
      <c r="U9" s="81">
        <v>4</v>
      </c>
      <c r="V9" s="129"/>
      <c r="W9" s="157">
        <v>0.4</v>
      </c>
      <c r="X9" s="158"/>
      <c r="Y9" s="157">
        <v>0.9</v>
      </c>
      <c r="Z9" s="158"/>
      <c r="AA9" s="157">
        <v>3</v>
      </c>
      <c r="AB9" s="158"/>
      <c r="AC9" s="167">
        <v>4</v>
      </c>
      <c r="AD9" s="347"/>
      <c r="AE9" s="178"/>
    </row>
    <row r="10" spans="1:31" ht="12.75" thickBot="1">
      <c r="A10" s="350" t="s">
        <v>36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2"/>
      <c r="P10" s="62"/>
      <c r="Q10" s="350" t="s">
        <v>36</v>
      </c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</row>
    <row r="11" spans="1:31">
      <c r="A11" s="393">
        <v>6</v>
      </c>
      <c r="B11" s="148" t="s">
        <v>69</v>
      </c>
      <c r="C11" s="338"/>
      <c r="D11" s="378">
        <v>0.3</v>
      </c>
      <c r="E11" s="357">
        <v>8</v>
      </c>
      <c r="F11" s="339"/>
      <c r="G11" s="379">
        <v>1</v>
      </c>
      <c r="H11" s="338"/>
      <c r="I11" s="342">
        <v>2</v>
      </c>
      <c r="J11" s="338"/>
      <c r="K11" s="342">
        <v>5</v>
      </c>
      <c r="L11" s="338"/>
      <c r="M11" s="347">
        <v>11</v>
      </c>
      <c r="N11" s="347"/>
      <c r="O11" s="380"/>
      <c r="P11" s="63"/>
      <c r="Q11" s="393">
        <v>6</v>
      </c>
      <c r="R11" s="389" t="s">
        <v>84</v>
      </c>
      <c r="S11" s="338"/>
      <c r="T11" s="378">
        <v>0.4</v>
      </c>
      <c r="U11" s="357">
        <v>7</v>
      </c>
      <c r="V11" s="339"/>
      <c r="W11" s="342">
        <v>1</v>
      </c>
      <c r="X11" s="338"/>
      <c r="Y11" s="342">
        <v>2</v>
      </c>
      <c r="Z11" s="338"/>
      <c r="AA11" s="342">
        <v>5</v>
      </c>
      <c r="AB11" s="338"/>
      <c r="AC11" s="347">
        <v>8</v>
      </c>
      <c r="AD11" s="353"/>
      <c r="AE11" s="380"/>
    </row>
    <row r="12" spans="1:31">
      <c r="A12" s="376"/>
      <c r="B12" s="149" t="s">
        <v>78</v>
      </c>
      <c r="C12" s="322"/>
      <c r="D12" s="365"/>
      <c r="E12" s="358"/>
      <c r="F12" s="340"/>
      <c r="G12" s="368"/>
      <c r="H12" s="322"/>
      <c r="I12" s="327"/>
      <c r="J12" s="322"/>
      <c r="K12" s="327"/>
      <c r="L12" s="322"/>
      <c r="M12" s="346"/>
      <c r="N12" s="347"/>
      <c r="O12" s="371"/>
      <c r="P12" s="63"/>
      <c r="Q12" s="376"/>
      <c r="R12" s="390"/>
      <c r="S12" s="322"/>
      <c r="T12" s="365"/>
      <c r="U12" s="358"/>
      <c r="V12" s="340"/>
      <c r="W12" s="327"/>
      <c r="X12" s="322"/>
      <c r="Y12" s="327"/>
      <c r="Z12" s="322"/>
      <c r="AA12" s="327"/>
      <c r="AB12" s="322"/>
      <c r="AC12" s="346"/>
      <c r="AD12" s="347"/>
      <c r="AE12" s="371"/>
    </row>
    <row r="13" spans="1:31">
      <c r="A13" s="375">
        <v>7</v>
      </c>
      <c r="B13" s="150" t="s">
        <v>101</v>
      </c>
      <c r="C13" s="321"/>
      <c r="D13" s="364">
        <v>0.5</v>
      </c>
      <c r="E13" s="366">
        <v>8</v>
      </c>
      <c r="F13" s="341"/>
      <c r="G13" s="367">
        <v>1</v>
      </c>
      <c r="H13" s="321"/>
      <c r="I13" s="326">
        <v>2</v>
      </c>
      <c r="J13" s="321"/>
      <c r="K13" s="326">
        <v>7</v>
      </c>
      <c r="L13" s="321"/>
      <c r="M13" s="345">
        <v>11</v>
      </c>
      <c r="N13" s="347"/>
      <c r="O13" s="374"/>
      <c r="P13" s="63"/>
      <c r="Q13" s="375">
        <v>7</v>
      </c>
      <c r="R13" s="54" t="s">
        <v>102</v>
      </c>
      <c r="S13" s="321"/>
      <c r="T13" s="349">
        <v>0.5</v>
      </c>
      <c r="U13" s="366">
        <v>7</v>
      </c>
      <c r="V13" s="341"/>
      <c r="W13" s="326">
        <v>1</v>
      </c>
      <c r="X13" s="321"/>
      <c r="Y13" s="326">
        <v>2</v>
      </c>
      <c r="Z13" s="321"/>
      <c r="AA13" s="349">
        <v>5.5</v>
      </c>
      <c r="AB13" s="321"/>
      <c r="AC13" s="345">
        <v>10</v>
      </c>
      <c r="AD13" s="347"/>
      <c r="AE13" s="374"/>
    </row>
    <row r="14" spans="1:31">
      <c r="A14" s="376"/>
      <c r="B14" s="152" t="s">
        <v>95</v>
      </c>
      <c r="C14" s="322"/>
      <c r="D14" s="365"/>
      <c r="E14" s="358"/>
      <c r="F14" s="340"/>
      <c r="G14" s="368"/>
      <c r="H14" s="322"/>
      <c r="I14" s="327"/>
      <c r="J14" s="322"/>
      <c r="K14" s="327"/>
      <c r="L14" s="322"/>
      <c r="M14" s="346"/>
      <c r="N14" s="347"/>
      <c r="O14" s="371"/>
      <c r="P14" s="63"/>
      <c r="Q14" s="376"/>
      <c r="R14" s="53" t="s">
        <v>90</v>
      </c>
      <c r="S14" s="322"/>
      <c r="T14" s="344"/>
      <c r="U14" s="358"/>
      <c r="V14" s="340"/>
      <c r="W14" s="327"/>
      <c r="X14" s="322"/>
      <c r="Y14" s="327"/>
      <c r="Z14" s="322"/>
      <c r="AA14" s="344"/>
      <c r="AB14" s="322"/>
      <c r="AC14" s="346"/>
      <c r="AD14" s="347"/>
      <c r="AE14" s="371"/>
    </row>
    <row r="15" spans="1:31">
      <c r="A15" s="375">
        <v>8</v>
      </c>
      <c r="B15" s="150" t="s">
        <v>75</v>
      </c>
      <c r="C15" s="321"/>
      <c r="D15" s="364">
        <v>0.5</v>
      </c>
      <c r="E15" s="366">
        <v>8</v>
      </c>
      <c r="F15" s="341"/>
      <c r="G15" s="367">
        <v>0.7</v>
      </c>
      <c r="H15" s="321"/>
      <c r="I15" s="326">
        <v>1.5</v>
      </c>
      <c r="J15" s="321"/>
      <c r="K15" s="326">
        <v>5</v>
      </c>
      <c r="L15" s="321"/>
      <c r="M15" s="345">
        <v>8</v>
      </c>
      <c r="N15" s="347"/>
      <c r="O15" s="369"/>
      <c r="P15" s="63"/>
      <c r="Q15" s="375">
        <v>8</v>
      </c>
      <c r="R15" s="54" t="s">
        <v>71</v>
      </c>
      <c r="S15" s="321"/>
      <c r="T15" s="349">
        <v>0.3</v>
      </c>
      <c r="U15" s="366">
        <v>6</v>
      </c>
      <c r="V15" s="341"/>
      <c r="W15" s="326">
        <v>0.7</v>
      </c>
      <c r="X15" s="321"/>
      <c r="Y15" s="326">
        <v>1.3</v>
      </c>
      <c r="Z15" s="321"/>
      <c r="AA15" s="326">
        <v>4</v>
      </c>
      <c r="AB15" s="321"/>
      <c r="AC15" s="345">
        <v>8</v>
      </c>
      <c r="AD15" s="347"/>
      <c r="AE15" s="419"/>
    </row>
    <row r="16" spans="1:31">
      <c r="A16" s="376"/>
      <c r="B16" s="149" t="s">
        <v>96</v>
      </c>
      <c r="C16" s="322"/>
      <c r="D16" s="365"/>
      <c r="E16" s="358"/>
      <c r="F16" s="340"/>
      <c r="G16" s="368"/>
      <c r="H16" s="322"/>
      <c r="I16" s="327"/>
      <c r="J16" s="322"/>
      <c r="K16" s="327"/>
      <c r="L16" s="322"/>
      <c r="M16" s="346"/>
      <c r="N16" s="347"/>
      <c r="O16" s="370"/>
      <c r="P16" s="63"/>
      <c r="Q16" s="376"/>
      <c r="R16" s="53" t="s">
        <v>91</v>
      </c>
      <c r="S16" s="322"/>
      <c r="T16" s="344"/>
      <c r="U16" s="358"/>
      <c r="V16" s="340"/>
      <c r="W16" s="327"/>
      <c r="X16" s="322"/>
      <c r="Y16" s="327"/>
      <c r="Z16" s="322"/>
      <c r="AA16" s="327"/>
      <c r="AB16" s="322"/>
      <c r="AC16" s="346"/>
      <c r="AD16" s="347"/>
      <c r="AE16" s="371"/>
    </row>
    <row r="17" spans="1:31">
      <c r="A17" s="375">
        <v>9</v>
      </c>
      <c r="B17" s="150" t="s">
        <v>70</v>
      </c>
      <c r="C17" s="321"/>
      <c r="D17" s="391">
        <v>0.3</v>
      </c>
      <c r="E17" s="366">
        <v>7</v>
      </c>
      <c r="F17" s="341"/>
      <c r="G17" s="367">
        <v>0.5</v>
      </c>
      <c r="H17" s="321"/>
      <c r="I17" s="349">
        <v>1</v>
      </c>
      <c r="J17" s="321"/>
      <c r="K17" s="326">
        <v>5</v>
      </c>
      <c r="L17" s="321"/>
      <c r="M17" s="345">
        <v>7</v>
      </c>
      <c r="N17" s="347"/>
      <c r="O17" s="374"/>
      <c r="P17" s="63"/>
      <c r="Q17" s="375">
        <v>9</v>
      </c>
      <c r="R17" s="54" t="s">
        <v>100</v>
      </c>
      <c r="S17" s="321"/>
      <c r="T17" s="349">
        <v>0.3</v>
      </c>
      <c r="U17" s="366">
        <v>9</v>
      </c>
      <c r="V17" s="341"/>
      <c r="W17" s="326">
        <v>0.9</v>
      </c>
      <c r="X17" s="321"/>
      <c r="Y17" s="326">
        <v>1.5</v>
      </c>
      <c r="Z17" s="321"/>
      <c r="AA17" s="326">
        <v>5</v>
      </c>
      <c r="AB17" s="321"/>
      <c r="AC17" s="345">
        <v>7</v>
      </c>
      <c r="AD17" s="347"/>
      <c r="AE17" s="374"/>
    </row>
    <row r="18" spans="1:31">
      <c r="A18" s="376"/>
      <c r="B18" s="149" t="s">
        <v>87</v>
      </c>
      <c r="C18" s="322"/>
      <c r="D18" s="392"/>
      <c r="E18" s="358"/>
      <c r="F18" s="340"/>
      <c r="G18" s="368"/>
      <c r="H18" s="322"/>
      <c r="I18" s="343"/>
      <c r="J18" s="322"/>
      <c r="K18" s="327"/>
      <c r="L18" s="322"/>
      <c r="M18" s="346"/>
      <c r="N18" s="347"/>
      <c r="O18" s="371"/>
      <c r="P18" s="63"/>
      <c r="Q18" s="376"/>
      <c r="R18" s="56" t="s">
        <v>92</v>
      </c>
      <c r="S18" s="322"/>
      <c r="T18" s="344"/>
      <c r="U18" s="358"/>
      <c r="V18" s="340"/>
      <c r="W18" s="327"/>
      <c r="X18" s="322"/>
      <c r="Y18" s="327"/>
      <c r="Z18" s="322"/>
      <c r="AA18" s="327"/>
      <c r="AB18" s="322"/>
      <c r="AC18" s="346"/>
      <c r="AD18" s="347"/>
      <c r="AE18" s="371"/>
    </row>
    <row r="19" spans="1:31" ht="12.75" thickBot="1">
      <c r="A19" s="162">
        <v>10</v>
      </c>
      <c r="B19" s="150" t="s">
        <v>65</v>
      </c>
      <c r="C19" s="119"/>
      <c r="D19" s="79">
        <v>0.3</v>
      </c>
      <c r="E19" s="145">
        <v>4</v>
      </c>
      <c r="F19" s="129"/>
      <c r="G19" s="80">
        <v>0.5</v>
      </c>
      <c r="H19" s="130"/>
      <c r="I19" s="157">
        <v>1</v>
      </c>
      <c r="J19" s="158"/>
      <c r="K19" s="157">
        <v>3</v>
      </c>
      <c r="L19" s="158"/>
      <c r="M19" s="159">
        <v>4</v>
      </c>
      <c r="N19" s="347"/>
      <c r="O19" s="178"/>
      <c r="P19" s="65"/>
      <c r="Q19" s="162">
        <v>10</v>
      </c>
      <c r="R19" s="165" t="s">
        <v>65</v>
      </c>
      <c r="S19" s="168"/>
      <c r="T19" s="105">
        <v>0.3</v>
      </c>
      <c r="U19" s="81">
        <v>4</v>
      </c>
      <c r="V19" s="129"/>
      <c r="W19" s="157">
        <v>0.5</v>
      </c>
      <c r="X19" s="158"/>
      <c r="Y19" s="157">
        <v>1</v>
      </c>
      <c r="Z19" s="158"/>
      <c r="AA19" s="157">
        <v>3</v>
      </c>
      <c r="AB19" s="158"/>
      <c r="AC19" s="167">
        <v>4</v>
      </c>
      <c r="AD19" s="347"/>
      <c r="AE19" s="178"/>
    </row>
    <row r="20" spans="1:31" ht="12.75" thickBot="1">
      <c r="A20" s="350" t="s">
        <v>37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2"/>
      <c r="P20" s="62"/>
      <c r="Q20" s="350" t="s">
        <v>37</v>
      </c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2"/>
    </row>
    <row r="21" spans="1:31">
      <c r="A21" s="393">
        <v>11</v>
      </c>
      <c r="B21" s="153" t="s">
        <v>79</v>
      </c>
      <c r="C21" s="338"/>
      <c r="D21" s="378">
        <v>0.3</v>
      </c>
      <c r="E21" s="357">
        <v>7</v>
      </c>
      <c r="F21" s="339"/>
      <c r="G21" s="379">
        <v>1</v>
      </c>
      <c r="H21" s="338"/>
      <c r="I21" s="342">
        <v>2</v>
      </c>
      <c r="J21" s="338"/>
      <c r="K21" s="342">
        <v>4</v>
      </c>
      <c r="L21" s="338"/>
      <c r="M21" s="347">
        <v>7</v>
      </c>
      <c r="N21" s="347"/>
      <c r="O21" s="371"/>
      <c r="P21" s="63"/>
      <c r="Q21" s="393">
        <v>11</v>
      </c>
      <c r="R21" s="354" t="s">
        <v>93</v>
      </c>
      <c r="S21" s="338"/>
      <c r="T21" s="343">
        <v>0.3</v>
      </c>
      <c r="U21" s="357">
        <v>5</v>
      </c>
      <c r="V21" s="339"/>
      <c r="W21" s="342">
        <v>0.3</v>
      </c>
      <c r="X21" s="338"/>
      <c r="Y21" s="342">
        <v>0.9</v>
      </c>
      <c r="Z21" s="338"/>
      <c r="AA21" s="342">
        <v>2</v>
      </c>
      <c r="AB21" s="338"/>
      <c r="AC21" s="347">
        <v>4</v>
      </c>
      <c r="AD21" s="353"/>
      <c r="AE21" s="394"/>
    </row>
    <row r="22" spans="1:31">
      <c r="A22" s="376"/>
      <c r="B22" s="152" t="s">
        <v>88</v>
      </c>
      <c r="C22" s="322"/>
      <c r="D22" s="365"/>
      <c r="E22" s="358"/>
      <c r="F22" s="340"/>
      <c r="G22" s="368"/>
      <c r="H22" s="322"/>
      <c r="I22" s="327"/>
      <c r="J22" s="322"/>
      <c r="K22" s="327"/>
      <c r="L22" s="322"/>
      <c r="M22" s="346"/>
      <c r="N22" s="347"/>
      <c r="O22" s="372"/>
      <c r="P22" s="63"/>
      <c r="Q22" s="376"/>
      <c r="R22" s="355"/>
      <c r="S22" s="322"/>
      <c r="T22" s="344"/>
      <c r="U22" s="358"/>
      <c r="V22" s="340"/>
      <c r="W22" s="327"/>
      <c r="X22" s="322"/>
      <c r="Y22" s="327"/>
      <c r="Z22" s="322"/>
      <c r="AA22" s="327"/>
      <c r="AB22" s="322"/>
      <c r="AC22" s="346"/>
      <c r="AD22" s="347"/>
      <c r="AE22" s="370"/>
    </row>
    <row r="23" spans="1:31">
      <c r="A23" s="160">
        <v>12</v>
      </c>
      <c r="B23" s="151" t="s">
        <v>80</v>
      </c>
      <c r="C23" s="117"/>
      <c r="D23" s="74">
        <v>0.2</v>
      </c>
      <c r="E23" s="64">
        <v>4</v>
      </c>
      <c r="F23" s="121"/>
      <c r="G23" s="75">
        <v>0.3</v>
      </c>
      <c r="H23" s="124"/>
      <c r="I23" s="76">
        <v>0.9</v>
      </c>
      <c r="J23" s="127"/>
      <c r="K23" s="76">
        <v>2</v>
      </c>
      <c r="L23" s="127"/>
      <c r="M23" s="78">
        <v>3</v>
      </c>
      <c r="N23" s="347"/>
      <c r="O23" s="176"/>
      <c r="P23" s="65"/>
      <c r="Q23" s="160">
        <v>12</v>
      </c>
      <c r="R23" s="55" t="s">
        <v>80</v>
      </c>
      <c r="S23" s="133"/>
      <c r="T23" s="104">
        <v>0.3</v>
      </c>
      <c r="U23" s="64">
        <v>3</v>
      </c>
      <c r="V23" s="121"/>
      <c r="W23" s="76">
        <v>0.4</v>
      </c>
      <c r="X23" s="127"/>
      <c r="Y23" s="76">
        <v>0.9</v>
      </c>
      <c r="Z23" s="127"/>
      <c r="AA23" s="76">
        <v>3</v>
      </c>
      <c r="AB23" s="127"/>
      <c r="AC23" s="77">
        <v>4</v>
      </c>
      <c r="AD23" s="347"/>
      <c r="AE23" s="136"/>
    </row>
    <row r="24" spans="1:31" ht="12.75" thickBot="1">
      <c r="A24" s="161">
        <v>13</v>
      </c>
      <c r="B24" s="150" t="s">
        <v>81</v>
      </c>
      <c r="C24" s="118"/>
      <c r="D24" s="79">
        <v>0.3</v>
      </c>
      <c r="E24" s="145">
        <v>4</v>
      </c>
      <c r="F24" s="129"/>
      <c r="G24" s="80">
        <v>0.3</v>
      </c>
      <c r="H24" s="130"/>
      <c r="I24" s="157">
        <v>0.9</v>
      </c>
      <c r="J24" s="158"/>
      <c r="K24" s="157">
        <v>2</v>
      </c>
      <c r="L24" s="158"/>
      <c r="M24" s="159">
        <v>4</v>
      </c>
      <c r="N24" s="347"/>
      <c r="O24" s="178"/>
      <c r="P24" s="65"/>
      <c r="Q24" s="161">
        <v>13</v>
      </c>
      <c r="R24" s="165" t="s">
        <v>94</v>
      </c>
      <c r="S24" s="166"/>
      <c r="T24" s="105">
        <v>0.3</v>
      </c>
      <c r="U24" s="81">
        <v>5</v>
      </c>
      <c r="V24" s="129"/>
      <c r="W24" s="157">
        <v>0.3</v>
      </c>
      <c r="X24" s="158"/>
      <c r="Y24" s="157">
        <v>0.9</v>
      </c>
      <c r="Z24" s="158"/>
      <c r="AA24" s="157">
        <v>3</v>
      </c>
      <c r="AB24" s="158"/>
      <c r="AC24" s="167">
        <v>4</v>
      </c>
      <c r="AD24" s="347"/>
      <c r="AE24" s="179"/>
    </row>
    <row r="25" spans="1:31" ht="12.75" thickBot="1">
      <c r="A25" s="350" t="s">
        <v>38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2"/>
      <c r="P25" s="62"/>
      <c r="Q25" s="350" t="s">
        <v>38</v>
      </c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  <c r="AD25" s="351"/>
      <c r="AE25" s="352"/>
    </row>
    <row r="26" spans="1:31">
      <c r="A26" s="163">
        <v>14</v>
      </c>
      <c r="B26" s="154" t="s">
        <v>82</v>
      </c>
      <c r="C26" s="143"/>
      <c r="D26" s="84">
        <v>0.3</v>
      </c>
      <c r="E26" s="83">
        <v>5</v>
      </c>
      <c r="F26" s="120"/>
      <c r="G26" s="85">
        <v>0.5</v>
      </c>
      <c r="H26" s="123"/>
      <c r="I26" s="86">
        <v>1</v>
      </c>
      <c r="J26" s="126"/>
      <c r="K26" s="86">
        <v>2</v>
      </c>
      <c r="L26" s="126"/>
      <c r="M26" s="87">
        <v>3</v>
      </c>
      <c r="N26" s="404"/>
      <c r="O26" s="174"/>
      <c r="P26" s="66"/>
      <c r="Q26" s="163">
        <v>14</v>
      </c>
      <c r="R26" s="82" t="s">
        <v>82</v>
      </c>
      <c r="S26" s="126"/>
      <c r="T26" s="103">
        <v>0.3</v>
      </c>
      <c r="U26" s="83">
        <v>5</v>
      </c>
      <c r="V26" s="120"/>
      <c r="W26" s="86">
        <v>0.5</v>
      </c>
      <c r="X26" s="126"/>
      <c r="Y26" s="86">
        <v>1</v>
      </c>
      <c r="Z26" s="126"/>
      <c r="AA26" s="86">
        <v>2</v>
      </c>
      <c r="AB26" s="126"/>
      <c r="AC26" s="73">
        <v>3</v>
      </c>
      <c r="AD26" s="347"/>
      <c r="AE26" s="175"/>
    </row>
    <row r="27" spans="1:31">
      <c r="A27" s="160">
        <v>15</v>
      </c>
      <c r="B27" s="151" t="s">
        <v>66</v>
      </c>
      <c r="C27" s="117"/>
      <c r="D27" s="74"/>
      <c r="E27" s="64">
        <v>5</v>
      </c>
      <c r="F27" s="121"/>
      <c r="G27" s="75">
        <v>0.3</v>
      </c>
      <c r="H27" s="124"/>
      <c r="I27" s="76">
        <v>0.7</v>
      </c>
      <c r="J27" s="127"/>
      <c r="K27" s="76">
        <v>2</v>
      </c>
      <c r="L27" s="127"/>
      <c r="M27" s="78">
        <v>3</v>
      </c>
      <c r="N27" s="404"/>
      <c r="O27" s="176"/>
      <c r="P27" s="66"/>
      <c r="Q27" s="160">
        <v>15</v>
      </c>
      <c r="R27" s="55" t="s">
        <v>67</v>
      </c>
      <c r="S27" s="127"/>
      <c r="T27" s="104"/>
      <c r="U27" s="64">
        <v>5</v>
      </c>
      <c r="V27" s="121"/>
      <c r="W27" s="76">
        <v>0.3</v>
      </c>
      <c r="X27" s="127"/>
      <c r="Y27" s="76">
        <v>0.7</v>
      </c>
      <c r="Z27" s="127"/>
      <c r="AA27" s="76">
        <v>2</v>
      </c>
      <c r="AB27" s="127"/>
      <c r="AC27" s="77">
        <v>3</v>
      </c>
      <c r="AD27" s="347"/>
      <c r="AE27" s="136"/>
    </row>
    <row r="28" spans="1:31">
      <c r="A28" s="375">
        <v>16</v>
      </c>
      <c r="B28" s="150" t="s">
        <v>97</v>
      </c>
      <c r="C28" s="381"/>
      <c r="D28" s="364">
        <v>0.6</v>
      </c>
      <c r="E28" s="366">
        <v>6</v>
      </c>
      <c r="F28" s="373"/>
      <c r="G28" s="367">
        <v>0.9</v>
      </c>
      <c r="H28" s="321"/>
      <c r="I28" s="326">
        <v>1.5</v>
      </c>
      <c r="J28" s="321"/>
      <c r="K28" s="326">
        <v>3</v>
      </c>
      <c r="L28" s="321"/>
      <c r="M28" s="345">
        <v>6</v>
      </c>
      <c r="N28" s="404"/>
      <c r="O28" s="372"/>
      <c r="P28" s="67"/>
      <c r="Q28" s="375">
        <v>16</v>
      </c>
      <c r="R28" s="54" t="s">
        <v>97</v>
      </c>
      <c r="S28" s="321"/>
      <c r="T28" s="349">
        <v>0.6</v>
      </c>
      <c r="U28" s="366">
        <v>6</v>
      </c>
      <c r="V28" s="341"/>
      <c r="W28" s="326">
        <v>0.9</v>
      </c>
      <c r="X28" s="321"/>
      <c r="Y28" s="326">
        <v>1.5</v>
      </c>
      <c r="Z28" s="321"/>
      <c r="AA28" s="326">
        <v>3</v>
      </c>
      <c r="AB28" s="321"/>
      <c r="AC28" s="345">
        <v>5</v>
      </c>
      <c r="AD28" s="347"/>
      <c r="AE28" s="369"/>
    </row>
    <row r="29" spans="1:31">
      <c r="A29" s="376"/>
      <c r="B29" s="149" t="s">
        <v>68</v>
      </c>
      <c r="C29" s="382"/>
      <c r="D29" s="365"/>
      <c r="E29" s="358"/>
      <c r="F29" s="373"/>
      <c r="G29" s="368"/>
      <c r="H29" s="322"/>
      <c r="I29" s="327"/>
      <c r="J29" s="322"/>
      <c r="K29" s="327"/>
      <c r="L29" s="322"/>
      <c r="M29" s="346"/>
      <c r="N29" s="404"/>
      <c r="O29" s="372"/>
      <c r="P29" s="67"/>
      <c r="Q29" s="376"/>
      <c r="R29" s="53" t="s">
        <v>68</v>
      </c>
      <c r="S29" s="322"/>
      <c r="T29" s="344"/>
      <c r="U29" s="358"/>
      <c r="V29" s="340"/>
      <c r="W29" s="327"/>
      <c r="X29" s="322"/>
      <c r="Y29" s="327"/>
      <c r="Z29" s="322"/>
      <c r="AA29" s="327"/>
      <c r="AB29" s="322"/>
      <c r="AC29" s="346"/>
      <c r="AD29" s="347"/>
      <c r="AE29" s="370"/>
    </row>
    <row r="30" spans="1:31" ht="15.75" customHeight="1">
      <c r="A30" s="375">
        <v>17</v>
      </c>
      <c r="B30" s="150" t="s">
        <v>98</v>
      </c>
      <c r="C30" s="321"/>
      <c r="D30" s="364">
        <v>0.7</v>
      </c>
      <c r="E30" s="366">
        <v>6</v>
      </c>
      <c r="F30" s="373"/>
      <c r="G30" s="367">
        <v>0.5</v>
      </c>
      <c r="H30" s="321"/>
      <c r="I30" s="326">
        <v>1</v>
      </c>
      <c r="J30" s="321"/>
      <c r="K30" s="326">
        <v>3</v>
      </c>
      <c r="L30" s="321"/>
      <c r="M30" s="345">
        <v>5</v>
      </c>
      <c r="N30" s="404"/>
      <c r="O30" s="372"/>
      <c r="P30" s="67"/>
      <c r="Q30" s="375">
        <v>17</v>
      </c>
      <c r="R30" s="54" t="s">
        <v>99</v>
      </c>
      <c r="S30" s="321"/>
      <c r="T30" s="349">
        <v>0.7</v>
      </c>
      <c r="U30" s="366">
        <v>6</v>
      </c>
      <c r="V30" s="341"/>
      <c r="W30" s="326">
        <v>0.5</v>
      </c>
      <c r="X30" s="321"/>
      <c r="Y30" s="326">
        <v>1</v>
      </c>
      <c r="Z30" s="321"/>
      <c r="AA30" s="326">
        <v>3</v>
      </c>
      <c r="AB30" s="321"/>
      <c r="AC30" s="345">
        <v>5</v>
      </c>
      <c r="AD30" s="347"/>
      <c r="AE30" s="369"/>
    </row>
    <row r="31" spans="1:31">
      <c r="A31" s="376"/>
      <c r="B31" s="155" t="s">
        <v>89</v>
      </c>
      <c r="C31" s="322"/>
      <c r="D31" s="365"/>
      <c r="E31" s="358"/>
      <c r="F31" s="373"/>
      <c r="G31" s="368"/>
      <c r="H31" s="322"/>
      <c r="I31" s="327"/>
      <c r="J31" s="322"/>
      <c r="K31" s="327"/>
      <c r="L31" s="322"/>
      <c r="M31" s="346"/>
      <c r="N31" s="404"/>
      <c r="O31" s="372"/>
      <c r="P31" s="67"/>
      <c r="Q31" s="376"/>
      <c r="R31" s="57" t="s">
        <v>89</v>
      </c>
      <c r="S31" s="322"/>
      <c r="T31" s="344"/>
      <c r="U31" s="358"/>
      <c r="V31" s="340"/>
      <c r="W31" s="327"/>
      <c r="X31" s="322"/>
      <c r="Y31" s="327"/>
      <c r="Z31" s="322"/>
      <c r="AA31" s="327"/>
      <c r="AB31" s="322"/>
      <c r="AC31" s="346"/>
      <c r="AD31" s="347"/>
      <c r="AE31" s="370"/>
    </row>
    <row r="32" spans="1:31" ht="12.75" thickBot="1">
      <c r="A32" s="160">
        <v>18</v>
      </c>
      <c r="B32" s="156" t="s">
        <v>83</v>
      </c>
      <c r="C32" s="144"/>
      <c r="D32" s="88">
        <v>0.3</v>
      </c>
      <c r="E32" s="68">
        <v>2</v>
      </c>
      <c r="F32" s="122"/>
      <c r="G32" s="90">
        <v>0.3</v>
      </c>
      <c r="H32" s="125"/>
      <c r="I32" s="91">
        <v>0.6</v>
      </c>
      <c r="J32" s="128"/>
      <c r="K32" s="91">
        <v>1.5</v>
      </c>
      <c r="L32" s="128"/>
      <c r="M32" s="89">
        <v>3</v>
      </c>
      <c r="N32" s="405"/>
      <c r="O32" s="135"/>
      <c r="P32" s="69"/>
      <c r="Q32" s="160">
        <v>18</v>
      </c>
      <c r="R32" s="110" t="s">
        <v>83</v>
      </c>
      <c r="S32" s="131"/>
      <c r="T32" s="108">
        <v>0.3</v>
      </c>
      <c r="U32" s="68">
        <v>2</v>
      </c>
      <c r="V32" s="122"/>
      <c r="W32" s="91">
        <v>0.3</v>
      </c>
      <c r="X32" s="134"/>
      <c r="Y32" s="91">
        <v>0.6</v>
      </c>
      <c r="Z32" s="128"/>
      <c r="AA32" s="91">
        <v>1.5</v>
      </c>
      <c r="AB32" s="134"/>
      <c r="AC32" s="107">
        <v>3</v>
      </c>
      <c r="AD32" s="346"/>
      <c r="AE32" s="135"/>
    </row>
    <row r="33" spans="1:31" ht="12.75" thickBot="1">
      <c r="B33" s="92"/>
      <c r="C33" s="93"/>
      <c r="D33" s="94"/>
      <c r="E33" s="95"/>
      <c r="F33" s="96"/>
      <c r="G33" s="97"/>
      <c r="H33" s="98"/>
      <c r="I33" s="97"/>
      <c r="J33" s="97"/>
      <c r="K33" s="97"/>
      <c r="L33" s="97"/>
      <c r="M33" s="99"/>
      <c r="N33" s="99"/>
      <c r="O33" s="100"/>
      <c r="P33" s="69"/>
      <c r="Q33" s="69"/>
      <c r="R33" s="92"/>
      <c r="S33" s="92"/>
      <c r="T33" s="58"/>
      <c r="U33" s="101"/>
      <c r="V33" s="101"/>
      <c r="W33" s="71"/>
      <c r="X33" s="71"/>
      <c r="Y33" s="71"/>
      <c r="Z33" s="71"/>
      <c r="AA33" s="71"/>
      <c r="AB33" s="71"/>
      <c r="AC33" s="102"/>
      <c r="AD33" s="102"/>
      <c r="AE33" s="69"/>
    </row>
    <row r="34" spans="1:31">
      <c r="B34" s="403" t="s">
        <v>103</v>
      </c>
      <c r="C34" s="411">
        <f>SUMIF(C3:C9,"X",D3:D9)+SUMIF(C11:C19,"X",D11:D19)+SUMIF(C21:C24,"X",D21:D24)+SUMIF(C26:C32,"X",D26:D32)</f>
        <v>0</v>
      </c>
      <c r="D34" s="408" t="s">
        <v>105</v>
      </c>
      <c r="E34" s="413">
        <f>SUM(E3:E32)</f>
        <v>95</v>
      </c>
      <c r="F34" s="348" t="s">
        <v>0</v>
      </c>
      <c r="G34" s="415">
        <f>SUMIF(F3:F9,"X",G3:G9)+SUMIF(F11:F19,"X",G11:G19)+SUMIF(F21:F24,"X",G21:G24)+SUMIF(F26:F32,"X",G26:G32)</f>
        <v>0</v>
      </c>
      <c r="H34" s="328" t="s">
        <v>0</v>
      </c>
      <c r="I34" s="415">
        <f>SUMIF(H3:H9,"X",I3:I9)+SUMIF(H11:H19,"X",I11:I19)+SUMIF(H21:H24,"X",I21:I24)+SUMIF(H26:H32,"X",I26:I32)</f>
        <v>0</v>
      </c>
      <c r="J34" s="328" t="s">
        <v>0</v>
      </c>
      <c r="K34" s="415">
        <f>SUMIF(J3:J9,"X",K3:K9)+SUMIF(J11:J19,"X",K11:K19)+SUMIF(J21:J24,"X",K21:K24)+SUMIF(J26:J32,"X",K26:K32)</f>
        <v>0</v>
      </c>
      <c r="L34" s="328" t="s">
        <v>0</v>
      </c>
      <c r="M34" s="385">
        <f>SUMIF(L3:L9,"X",M3:M9)+SUMIF(L11:L19,"X",M11:M19)+SUMIF(L21:L24,"X",M21:M24)+SUMIF(L26:L32,"X",M26:M32)</f>
        <v>0</v>
      </c>
      <c r="N34" s="356" t="s">
        <v>104</v>
      </c>
      <c r="O34" s="387">
        <f>IF(SUM('2'!C34:M34)&gt;0,C34+E34-G34-I34-K34-M34,"")</f>
        <v>95</v>
      </c>
      <c r="P34" s="69"/>
      <c r="Q34" s="69"/>
      <c r="R34" s="403" t="s">
        <v>103</v>
      </c>
      <c r="S34" s="406">
        <f>SUMIF(S3:S9,"X",T3:T9)+SUMIF(S11:S19,"X",T11:T19)+SUMIF(S21:S24,"X",T21:T24)+SUMIF(S26:S32,"X",T26:T32)</f>
        <v>0</v>
      </c>
      <c r="T34" s="408" t="s">
        <v>105</v>
      </c>
      <c r="U34" s="409">
        <f>SUM(U3:U32)</f>
        <v>95</v>
      </c>
      <c r="V34" s="348" t="s">
        <v>0</v>
      </c>
      <c r="W34" s="329">
        <f>SUMIF(V3:V9,"X",W3:W9)+SUMIF(V11:V19,"X",W11:W19)+SUMIF(V21:V24,"X",W21:W24)+SUMIF(V26:V32,"X",W26:W32)</f>
        <v>0</v>
      </c>
      <c r="X34" s="328" t="s">
        <v>0</v>
      </c>
      <c r="Y34" s="329">
        <f>SUMIF(X3:X9,"X",Y3:Y9)+SUMIF(X11:X19,"X",Y11:Y19)+SUMIF(X21:X24,"X",Y21:Y24)+SUMIF(X26:X32,"X",Y26:Y32)</f>
        <v>0</v>
      </c>
      <c r="Z34" s="328" t="s">
        <v>0</v>
      </c>
      <c r="AA34" s="329">
        <f>SUMIF(Z3:Z9,"X",AA3:AA9)+SUMIF(Z11:Z19,"X",AA11:AA19)+SUMIF(Z21:Z24,"X",AA21:AA24)+SUMIF(Z26:Z32,"X",AA26:AA32)</f>
        <v>0</v>
      </c>
      <c r="AB34" s="328" t="s">
        <v>0</v>
      </c>
      <c r="AC34" s="331">
        <f>SUMIF(AB3:AB9,"X",AC3:AC9)+SUMIF(AB11:AB19,"X",AC11:AC19)+SUMIF(AB21:AB24,"X",AC21:AC24)+SUMIF(AB26:AB32,"X",AC26:AC32)</f>
        <v>0</v>
      </c>
      <c r="AD34" s="356" t="s">
        <v>104</v>
      </c>
      <c r="AE34" s="359">
        <f>IF(SUM('2'!S34:AC34)&gt;0,S34+U34-W34-Y34-AA34-AC34,"")</f>
        <v>95</v>
      </c>
    </row>
    <row r="35" spans="1:31" ht="12.75" thickBot="1">
      <c r="B35" s="403"/>
      <c r="C35" s="412"/>
      <c r="D35" s="408"/>
      <c r="E35" s="414"/>
      <c r="F35" s="348"/>
      <c r="G35" s="416"/>
      <c r="H35" s="328"/>
      <c r="I35" s="416"/>
      <c r="J35" s="328"/>
      <c r="K35" s="416"/>
      <c r="L35" s="328"/>
      <c r="M35" s="386"/>
      <c r="N35" s="356"/>
      <c r="O35" s="388"/>
      <c r="P35" s="69"/>
      <c r="Q35" s="69"/>
      <c r="R35" s="403"/>
      <c r="S35" s="407"/>
      <c r="T35" s="408"/>
      <c r="U35" s="410"/>
      <c r="V35" s="348"/>
      <c r="W35" s="330"/>
      <c r="X35" s="328"/>
      <c r="Y35" s="330"/>
      <c r="Z35" s="328"/>
      <c r="AA35" s="330"/>
      <c r="AB35" s="328"/>
      <c r="AC35" s="332"/>
      <c r="AD35" s="356"/>
      <c r="AE35" s="360"/>
    </row>
    <row r="36" spans="1:31">
      <c r="P36" s="71"/>
      <c r="Q36" s="71"/>
    </row>
    <row r="37" spans="1:31">
      <c r="A37" s="333" t="s">
        <v>106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5"/>
      <c r="P37" s="72"/>
      <c r="Q37" s="333" t="s">
        <v>106</v>
      </c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5"/>
    </row>
    <row r="38" spans="1:31">
      <c r="A38" s="164" t="s">
        <v>107</v>
      </c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5"/>
      <c r="P38" s="58"/>
      <c r="Q38" s="164" t="s">
        <v>107</v>
      </c>
      <c r="R38" s="323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5"/>
    </row>
    <row r="39" spans="1:31">
      <c r="A39" s="164" t="s">
        <v>108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20"/>
      <c r="O39" s="319"/>
      <c r="P39" s="58"/>
      <c r="Q39" s="164" t="s">
        <v>108</v>
      </c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20"/>
      <c r="AE39" s="319"/>
    </row>
    <row r="40" spans="1:31">
      <c r="A40" s="164" t="s">
        <v>109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20"/>
      <c r="O40" s="319"/>
      <c r="P40" s="58"/>
      <c r="Q40" s="164" t="s">
        <v>109</v>
      </c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20"/>
      <c r="AE40" s="319"/>
    </row>
    <row r="41" spans="1:31">
      <c r="A41" s="164" t="s">
        <v>110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20"/>
      <c r="O41" s="319"/>
      <c r="P41" s="58"/>
      <c r="Q41" s="164" t="s">
        <v>110</v>
      </c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20"/>
      <c r="AE41" s="319"/>
    </row>
    <row r="42" spans="1:31">
      <c r="A42" s="164" t="s">
        <v>111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20"/>
      <c r="O42" s="319"/>
      <c r="P42" s="58"/>
      <c r="Q42" s="164" t="s">
        <v>111</v>
      </c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20"/>
      <c r="AE42" s="319"/>
    </row>
    <row r="43" spans="1:31">
      <c r="A43" s="164" t="s">
        <v>112</v>
      </c>
      <c r="B43" s="323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5"/>
      <c r="P43" s="58"/>
      <c r="Q43" s="164" t="s">
        <v>112</v>
      </c>
      <c r="R43" s="323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5"/>
    </row>
    <row r="44" spans="1:31">
      <c r="A44" s="164" t="s">
        <v>113</v>
      </c>
      <c r="B44" s="323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5"/>
      <c r="P44" s="58"/>
      <c r="Q44" s="164" t="s">
        <v>113</v>
      </c>
      <c r="R44" s="323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5"/>
    </row>
    <row r="45" spans="1:31">
      <c r="A45" s="164" t="s">
        <v>114</v>
      </c>
      <c r="B45" s="323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5"/>
      <c r="P45" s="58"/>
      <c r="Q45" s="164" t="s">
        <v>114</v>
      </c>
      <c r="R45" s="323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5"/>
    </row>
    <row r="46" spans="1:31">
      <c r="A46" s="164" t="s">
        <v>115</v>
      </c>
      <c r="B46" s="323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5"/>
      <c r="P46" s="58"/>
      <c r="Q46" s="164" t="s">
        <v>115</v>
      </c>
      <c r="R46" s="323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5"/>
    </row>
    <row r="47" spans="1:31">
      <c r="A47" s="164" t="s">
        <v>116</v>
      </c>
      <c r="B47" s="323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5"/>
      <c r="P47" s="58"/>
      <c r="Q47" s="164" t="s">
        <v>116</v>
      </c>
      <c r="R47" s="323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5"/>
    </row>
    <row r="48" spans="1:31">
      <c r="A48" s="164" t="s">
        <v>117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20"/>
      <c r="O48" s="319"/>
      <c r="P48" s="58"/>
      <c r="Q48" s="164" t="s">
        <v>117</v>
      </c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20"/>
      <c r="AE48" s="319"/>
    </row>
    <row r="49" spans="1:31">
      <c r="A49" s="164" t="s">
        <v>118</v>
      </c>
      <c r="B49" s="323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5"/>
      <c r="P49" s="58"/>
      <c r="Q49" s="164" t="s">
        <v>118</v>
      </c>
      <c r="R49" s="323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5"/>
    </row>
    <row r="50" spans="1:31">
      <c r="A50" s="164" t="s">
        <v>119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20"/>
      <c r="O50" s="319"/>
      <c r="P50" s="58"/>
      <c r="Q50" s="164" t="s">
        <v>119</v>
      </c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20"/>
      <c r="AE50" s="319"/>
    </row>
    <row r="51" spans="1:31">
      <c r="A51" s="164" t="s">
        <v>120</v>
      </c>
      <c r="B51" s="323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5"/>
      <c r="P51" s="58"/>
      <c r="Q51" s="164" t="s">
        <v>120</v>
      </c>
      <c r="R51" s="323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5"/>
    </row>
    <row r="52" spans="1:31">
      <c r="A52" s="164" t="s">
        <v>121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20"/>
      <c r="O52" s="319"/>
      <c r="P52" s="58"/>
      <c r="Q52" s="164" t="s">
        <v>121</v>
      </c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20"/>
      <c r="AE52" s="319"/>
    </row>
    <row r="53" spans="1:31">
      <c r="A53" s="164" t="s">
        <v>122</v>
      </c>
      <c r="B53" s="323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5"/>
      <c r="P53" s="58"/>
      <c r="Q53" s="164" t="s">
        <v>122</v>
      </c>
      <c r="R53" s="323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5"/>
    </row>
    <row r="54" spans="1:31">
      <c r="A54" s="164" t="s">
        <v>123</v>
      </c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20"/>
      <c r="O54" s="319"/>
      <c r="P54" s="58"/>
      <c r="Q54" s="164" t="s">
        <v>123</v>
      </c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20"/>
      <c r="AE54" s="319"/>
    </row>
    <row r="55" spans="1:31">
      <c r="A55" s="164" t="s">
        <v>124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20"/>
      <c r="O55" s="319"/>
      <c r="P55" s="58"/>
      <c r="Q55" s="164" t="s">
        <v>124</v>
      </c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20"/>
      <c r="AE55" s="319"/>
    </row>
    <row r="56" spans="1:31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1" ht="12.75" thickBot="1">
      <c r="B57" s="59" t="s">
        <v>73</v>
      </c>
      <c r="C57" s="59"/>
      <c r="I57" s="377"/>
      <c r="J57" s="377"/>
      <c r="K57" s="377"/>
      <c r="L57" s="377"/>
      <c r="M57" s="377"/>
      <c r="N57" s="377"/>
      <c r="O57" s="377"/>
      <c r="R57" s="59" t="s">
        <v>74</v>
      </c>
      <c r="S57" s="59"/>
      <c r="Y57" s="377"/>
      <c r="Z57" s="377"/>
      <c r="AA57" s="377"/>
      <c r="AB57" s="377"/>
      <c r="AC57" s="377"/>
      <c r="AD57" s="377"/>
      <c r="AE57" s="377"/>
    </row>
    <row r="58" spans="1:31">
      <c r="B58" s="59" t="s">
        <v>125</v>
      </c>
      <c r="R58" s="59" t="s">
        <v>125</v>
      </c>
    </row>
  </sheetData>
  <sheetProtection password="CCB0" sheet="1" objects="1" scenarios="1" selectLockedCells="1"/>
  <mergeCells count="333">
    <mergeCell ref="Q1:R1"/>
    <mergeCell ref="Q11:Q12"/>
    <mergeCell ref="Q13:Q14"/>
    <mergeCell ref="Q15:Q16"/>
    <mergeCell ref="Q17:Q18"/>
    <mergeCell ref="Q10:AE10"/>
    <mergeCell ref="Q3:Q4"/>
    <mergeCell ref="Q5:Q6"/>
    <mergeCell ref="Q2:AE2"/>
    <mergeCell ref="AC3:AC4"/>
    <mergeCell ref="X15:X16"/>
    <mergeCell ref="X17:X18"/>
    <mergeCell ref="AE15:AE16"/>
    <mergeCell ref="AA3:AA4"/>
    <mergeCell ref="AD3:AD9"/>
    <mergeCell ref="U3:U4"/>
    <mergeCell ref="AE3:AE4"/>
    <mergeCell ref="AA17:AA18"/>
    <mergeCell ref="Y13:Y14"/>
    <mergeCell ref="Z15:Z16"/>
    <mergeCell ref="R5:R6"/>
    <mergeCell ref="T5:T6"/>
    <mergeCell ref="U5:U6"/>
    <mergeCell ref="Y5:Y6"/>
    <mergeCell ref="A30:A31"/>
    <mergeCell ref="A37:O37"/>
    <mergeCell ref="Q28:Q29"/>
    <mergeCell ref="Q30:Q31"/>
    <mergeCell ref="Q25:AE25"/>
    <mergeCell ref="Q21:Q22"/>
    <mergeCell ref="B34:B35"/>
    <mergeCell ref="N21:N24"/>
    <mergeCell ref="N26:N32"/>
    <mergeCell ref="R34:R35"/>
    <mergeCell ref="S34:S35"/>
    <mergeCell ref="T34:T35"/>
    <mergeCell ref="U34:U35"/>
    <mergeCell ref="C34:C35"/>
    <mergeCell ref="D34:D35"/>
    <mergeCell ref="E34:E35"/>
    <mergeCell ref="F34:F35"/>
    <mergeCell ref="G34:G35"/>
    <mergeCell ref="H34:H35"/>
    <mergeCell ref="I34:I35"/>
    <mergeCell ref="K34:K35"/>
    <mergeCell ref="D21:D22"/>
    <mergeCell ref="E21:E22"/>
    <mergeCell ref="G21:G22"/>
    <mergeCell ref="A1:B1"/>
    <mergeCell ref="A2:O2"/>
    <mergeCell ref="A3:A4"/>
    <mergeCell ref="A5:A6"/>
    <mergeCell ref="A10:O10"/>
    <mergeCell ref="A11:A12"/>
    <mergeCell ref="A13:A14"/>
    <mergeCell ref="A15:A16"/>
    <mergeCell ref="A17:A18"/>
    <mergeCell ref="N3:N9"/>
    <mergeCell ref="N11:N19"/>
    <mergeCell ref="D5:D6"/>
    <mergeCell ref="E5:E6"/>
    <mergeCell ref="C3:C4"/>
    <mergeCell ref="F3:F4"/>
    <mergeCell ref="H3:H4"/>
    <mergeCell ref="H5:H6"/>
    <mergeCell ref="J3:J4"/>
    <mergeCell ref="J5:J6"/>
    <mergeCell ref="D3:D4"/>
    <mergeCell ref="E3:E4"/>
    <mergeCell ref="G3:G4"/>
    <mergeCell ref="I3:I4"/>
    <mergeCell ref="K3:K4"/>
    <mergeCell ref="Y17:Y18"/>
    <mergeCell ref="AE30:AE31"/>
    <mergeCell ref="T30:T31"/>
    <mergeCell ref="U30:U31"/>
    <mergeCell ref="W30:W31"/>
    <mergeCell ref="Y30:Y31"/>
    <mergeCell ref="AA30:AA31"/>
    <mergeCell ref="AC30:AC31"/>
    <mergeCell ref="Z21:Z22"/>
    <mergeCell ref="AB21:AB22"/>
    <mergeCell ref="V28:V29"/>
    <mergeCell ref="AC28:AC29"/>
    <mergeCell ref="V21:V22"/>
    <mergeCell ref="AE21:AE22"/>
    <mergeCell ref="AE17:AE18"/>
    <mergeCell ref="V17:V18"/>
    <mergeCell ref="I21:I22"/>
    <mergeCell ref="K21:K22"/>
    <mergeCell ref="R11:R12"/>
    <mergeCell ref="T11:T12"/>
    <mergeCell ref="U11:U12"/>
    <mergeCell ref="W11:W12"/>
    <mergeCell ref="O21:O22"/>
    <mergeCell ref="D17:D18"/>
    <mergeCell ref="E17:E18"/>
    <mergeCell ref="G17:G18"/>
    <mergeCell ref="I17:I18"/>
    <mergeCell ref="K17:K18"/>
    <mergeCell ref="M17:M18"/>
    <mergeCell ref="O17:O18"/>
    <mergeCell ref="F11:F12"/>
    <mergeCell ref="H11:H12"/>
    <mergeCell ref="F13:F14"/>
    <mergeCell ref="F15:F16"/>
    <mergeCell ref="J15:J16"/>
    <mergeCell ref="A20:O20"/>
    <mergeCell ref="A21:A22"/>
    <mergeCell ref="W17:W18"/>
    <mergeCell ref="AE5:AE6"/>
    <mergeCell ref="M21:M22"/>
    <mergeCell ref="O28:O29"/>
    <mergeCell ref="T28:T29"/>
    <mergeCell ref="AE28:AE29"/>
    <mergeCell ref="AC13:AC14"/>
    <mergeCell ref="AE13:AE14"/>
    <mergeCell ref="T15:T16"/>
    <mergeCell ref="U15:U16"/>
    <mergeCell ref="W15:W16"/>
    <mergeCell ref="Y15:Y16"/>
    <mergeCell ref="AA15:AA16"/>
    <mergeCell ref="AC15:AC16"/>
    <mergeCell ref="T13:T14"/>
    <mergeCell ref="U13:U14"/>
    <mergeCell ref="W13:W14"/>
    <mergeCell ref="U28:U29"/>
    <mergeCell ref="X11:X12"/>
    <mergeCell ref="Z11:Z12"/>
    <mergeCell ref="AB11:AB12"/>
    <mergeCell ref="X13:X14"/>
    <mergeCell ref="AD26:AD32"/>
    <mergeCell ref="AD21:AD24"/>
    <mergeCell ref="V13:V14"/>
    <mergeCell ref="C28:C29"/>
    <mergeCell ref="M5:M6"/>
    <mergeCell ref="B38:O38"/>
    <mergeCell ref="L5:L6"/>
    <mergeCell ref="J17:J18"/>
    <mergeCell ref="L11:L12"/>
    <mergeCell ref="L13:L14"/>
    <mergeCell ref="L15:L16"/>
    <mergeCell ref="L17:L18"/>
    <mergeCell ref="C21:C22"/>
    <mergeCell ref="D28:D29"/>
    <mergeCell ref="E28:E29"/>
    <mergeCell ref="G28:G29"/>
    <mergeCell ref="C13:C14"/>
    <mergeCell ref="C15:C16"/>
    <mergeCell ref="C17:C18"/>
    <mergeCell ref="O5:O6"/>
    <mergeCell ref="J11:J12"/>
    <mergeCell ref="C5:C6"/>
    <mergeCell ref="F5:F6"/>
    <mergeCell ref="M34:M35"/>
    <mergeCell ref="O34:O35"/>
    <mergeCell ref="N34:N35"/>
    <mergeCell ref="J34:J35"/>
    <mergeCell ref="B43:O43"/>
    <mergeCell ref="B44:O44"/>
    <mergeCell ref="B45:O45"/>
    <mergeCell ref="D30:D31"/>
    <mergeCell ref="E30:E31"/>
    <mergeCell ref="G30:G31"/>
    <mergeCell ref="I30:I31"/>
    <mergeCell ref="K30:K31"/>
    <mergeCell ref="M30:M31"/>
    <mergeCell ref="O30:O31"/>
    <mergeCell ref="L34:L35"/>
    <mergeCell ref="C30:C31"/>
    <mergeCell ref="J30:J31"/>
    <mergeCell ref="L30:L31"/>
    <mergeCell ref="R50:AE50"/>
    <mergeCell ref="R52:AE52"/>
    <mergeCell ref="R54:AE54"/>
    <mergeCell ref="R55:AE55"/>
    <mergeCell ref="B40:O40"/>
    <mergeCell ref="B41:O41"/>
    <mergeCell ref="B42:O42"/>
    <mergeCell ref="B48:O48"/>
    <mergeCell ref="B50:O50"/>
    <mergeCell ref="B46:O46"/>
    <mergeCell ref="B47:O47"/>
    <mergeCell ref="B49:O49"/>
    <mergeCell ref="B51:O51"/>
    <mergeCell ref="B53:O53"/>
    <mergeCell ref="R43:AE43"/>
    <mergeCell ref="R44:AE44"/>
    <mergeCell ref="R45:AE45"/>
    <mergeCell ref="R46:AE46"/>
    <mergeCell ref="R47:AE47"/>
    <mergeCell ref="R49:AE49"/>
    <mergeCell ref="R51:AE51"/>
    <mergeCell ref="R53:AE53"/>
    <mergeCell ref="R41:AE41"/>
    <mergeCell ref="R42:AE42"/>
    <mergeCell ref="I57:O57"/>
    <mergeCell ref="Y57:AE57"/>
    <mergeCell ref="D11:D12"/>
    <mergeCell ref="E11:E12"/>
    <mergeCell ref="G11:G12"/>
    <mergeCell ref="I11:I12"/>
    <mergeCell ref="K11:K12"/>
    <mergeCell ref="M11:M12"/>
    <mergeCell ref="O11:O12"/>
    <mergeCell ref="D13:D14"/>
    <mergeCell ref="E13:E14"/>
    <mergeCell ref="G13:G14"/>
    <mergeCell ref="I13:I14"/>
    <mergeCell ref="B39:O39"/>
    <mergeCell ref="T17:T18"/>
    <mergeCell ref="U17:U18"/>
    <mergeCell ref="Y11:Y12"/>
    <mergeCell ref="AA11:AA12"/>
    <mergeCell ref="AC11:AC12"/>
    <mergeCell ref="AE11:AE12"/>
    <mergeCell ref="B52:O52"/>
    <mergeCell ref="B54:O54"/>
    <mergeCell ref="B55:O55"/>
    <mergeCell ref="C11:C12"/>
    <mergeCell ref="M3:M4"/>
    <mergeCell ref="O3:O4"/>
    <mergeCell ref="G5:G6"/>
    <mergeCell ref="I5:I6"/>
    <mergeCell ref="K5:K6"/>
    <mergeCell ref="L3:L4"/>
    <mergeCell ref="F28:F29"/>
    <mergeCell ref="F30:F31"/>
    <mergeCell ref="H28:H29"/>
    <mergeCell ref="H30:H31"/>
    <mergeCell ref="J28:J29"/>
    <mergeCell ref="I28:I29"/>
    <mergeCell ref="F21:F22"/>
    <mergeCell ref="H21:H22"/>
    <mergeCell ref="J21:J22"/>
    <mergeCell ref="L21:L22"/>
    <mergeCell ref="K13:K14"/>
    <mergeCell ref="M13:M14"/>
    <mergeCell ref="O13:O14"/>
    <mergeCell ref="K28:K29"/>
    <mergeCell ref="M28:M29"/>
    <mergeCell ref="L28:L29"/>
    <mergeCell ref="A25:O25"/>
    <mergeCell ref="A28:A29"/>
    <mergeCell ref="C1:D1"/>
    <mergeCell ref="F1:G1"/>
    <mergeCell ref="H1:I1"/>
    <mergeCell ref="J1:K1"/>
    <mergeCell ref="Z13:Z14"/>
    <mergeCell ref="Z17:Z18"/>
    <mergeCell ref="F17:F18"/>
    <mergeCell ref="H13:H14"/>
    <mergeCell ref="H15:H16"/>
    <mergeCell ref="H17:H18"/>
    <mergeCell ref="D15:D16"/>
    <mergeCell ref="E15:E16"/>
    <mergeCell ref="G15:G16"/>
    <mergeCell ref="L1:M1"/>
    <mergeCell ref="I15:I16"/>
    <mergeCell ref="K15:K16"/>
    <mergeCell ref="M15:M16"/>
    <mergeCell ref="O15:O16"/>
    <mergeCell ref="J13:J14"/>
    <mergeCell ref="S11:S12"/>
    <mergeCell ref="S13:S14"/>
    <mergeCell ref="S15:S16"/>
    <mergeCell ref="S17:S18"/>
    <mergeCell ref="V11:V12"/>
    <mergeCell ref="AB13:AB14"/>
    <mergeCell ref="AB15:AB16"/>
    <mergeCell ref="AB17:AB18"/>
    <mergeCell ref="S21:S22"/>
    <mergeCell ref="AC21:AC22"/>
    <mergeCell ref="V30:V31"/>
    <mergeCell ref="V34:V35"/>
    <mergeCell ref="W34:W35"/>
    <mergeCell ref="AC17:AC18"/>
    <mergeCell ref="AA13:AA14"/>
    <mergeCell ref="S28:S29"/>
    <mergeCell ref="S30:S31"/>
    <mergeCell ref="Q20:AE20"/>
    <mergeCell ref="AD11:AD19"/>
    <mergeCell ref="X21:X22"/>
    <mergeCell ref="R21:R22"/>
    <mergeCell ref="T21:T22"/>
    <mergeCell ref="AD34:AD35"/>
    <mergeCell ref="U21:U22"/>
    <mergeCell ref="AE34:AE35"/>
    <mergeCell ref="V15:V16"/>
    <mergeCell ref="W21:W22"/>
    <mergeCell ref="Y21:Y22"/>
    <mergeCell ref="AA21:AA22"/>
    <mergeCell ref="S1:T1"/>
    <mergeCell ref="V1:W1"/>
    <mergeCell ref="X1:Y1"/>
    <mergeCell ref="Z1:AA1"/>
    <mergeCell ref="AB1:AC1"/>
    <mergeCell ref="S3:S4"/>
    <mergeCell ref="S5:S6"/>
    <mergeCell ref="V3:V4"/>
    <mergeCell ref="V5:V6"/>
    <mergeCell ref="X3:X4"/>
    <mergeCell ref="X5:X6"/>
    <mergeCell ref="Z3:Z4"/>
    <mergeCell ref="Z5:Z6"/>
    <mergeCell ref="AB3:AB4"/>
    <mergeCell ref="AB5:AB6"/>
    <mergeCell ref="W3:W4"/>
    <mergeCell ref="Y3:Y4"/>
    <mergeCell ref="T3:T4"/>
    <mergeCell ref="AA5:AA6"/>
    <mergeCell ref="AC5:AC6"/>
    <mergeCell ref="W5:W6"/>
    <mergeCell ref="R48:AE48"/>
    <mergeCell ref="X28:X29"/>
    <mergeCell ref="Z28:Z29"/>
    <mergeCell ref="AB28:AB29"/>
    <mergeCell ref="X30:X31"/>
    <mergeCell ref="Z30:Z31"/>
    <mergeCell ref="AB30:AB31"/>
    <mergeCell ref="R38:AE38"/>
    <mergeCell ref="R39:AE39"/>
    <mergeCell ref="R40:AE40"/>
    <mergeCell ref="W28:W29"/>
    <mergeCell ref="Y28:Y29"/>
    <mergeCell ref="AA28:AA29"/>
    <mergeCell ref="X34:X35"/>
    <mergeCell ref="Y34:Y35"/>
    <mergeCell ref="Z34:Z35"/>
    <mergeCell ref="AA34:AA35"/>
    <mergeCell ref="AB34:AB35"/>
    <mergeCell ref="AC34:AC35"/>
    <mergeCell ref="Q37:AE37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30"/>
  <sheetViews>
    <sheetView topLeftCell="A11" workbookViewId="0">
      <selection activeCell="C22" sqref="C22"/>
    </sheetView>
  </sheetViews>
  <sheetFormatPr defaultRowHeight="15"/>
  <cols>
    <col min="1" max="1" width="105.85546875" customWidth="1"/>
  </cols>
  <sheetData>
    <row r="2" spans="1:2">
      <c r="A2" s="172" t="s">
        <v>126</v>
      </c>
    </row>
    <row r="3" spans="1:2" ht="8.25" customHeight="1">
      <c r="A3" s="173"/>
    </row>
    <row r="4" spans="1:2">
      <c r="A4" t="s">
        <v>127</v>
      </c>
    </row>
    <row r="5" spans="1:2">
      <c r="A5" t="s">
        <v>128</v>
      </c>
    </row>
    <row r="6" spans="1:2">
      <c r="A6" t="s">
        <v>144</v>
      </c>
    </row>
    <row r="7" spans="1:2">
      <c r="A7" t="s">
        <v>129</v>
      </c>
      <c r="B7" t="s">
        <v>130</v>
      </c>
    </row>
    <row r="8" spans="1:2">
      <c r="A8" t="s">
        <v>131</v>
      </c>
    </row>
    <row r="9" spans="1:2">
      <c r="A9" t="s">
        <v>132</v>
      </c>
    </row>
    <row r="10" spans="1:2">
      <c r="A10" t="s">
        <v>133</v>
      </c>
    </row>
    <row r="12" spans="1:2">
      <c r="A12" s="170" t="s">
        <v>134</v>
      </c>
    </row>
    <row r="13" spans="1:2" ht="7.5" customHeight="1">
      <c r="A13" s="170"/>
    </row>
    <row r="14" spans="1:2">
      <c r="A14" s="171" t="s">
        <v>135</v>
      </c>
    </row>
    <row r="15" spans="1:2" ht="8.25" customHeight="1">
      <c r="A15" s="171"/>
    </row>
    <row r="16" spans="1:2" ht="60">
      <c r="A16" s="171" t="s">
        <v>136</v>
      </c>
    </row>
    <row r="17" spans="1:1" ht="8.25" customHeight="1">
      <c r="A17" s="171"/>
    </row>
    <row r="18" spans="1:1" ht="45">
      <c r="A18" s="171" t="s">
        <v>137</v>
      </c>
    </row>
    <row r="19" spans="1:1" ht="8.25" customHeight="1">
      <c r="A19" s="171"/>
    </row>
    <row r="20" spans="1:1" ht="30">
      <c r="A20" s="171" t="s">
        <v>138</v>
      </c>
    </row>
    <row r="22" spans="1:1">
      <c r="A22" s="170" t="s">
        <v>139</v>
      </c>
    </row>
    <row r="23" spans="1:1" ht="8.25" customHeight="1">
      <c r="A23" s="170"/>
    </row>
    <row r="24" spans="1:1" ht="30">
      <c r="A24" s="171" t="s">
        <v>140</v>
      </c>
    </row>
    <row r="25" spans="1:1" ht="8.25" customHeight="1">
      <c r="A25" s="171"/>
    </row>
    <row r="26" spans="1:1" ht="30">
      <c r="A26" s="171" t="s">
        <v>141</v>
      </c>
    </row>
    <row r="27" spans="1:1" ht="8.25" customHeight="1">
      <c r="A27" s="171"/>
    </row>
    <row r="28" spans="1:1" ht="30">
      <c r="A28" s="171" t="s">
        <v>142</v>
      </c>
    </row>
    <row r="29" spans="1:1" ht="8.25" customHeight="1">
      <c r="A29" s="171"/>
    </row>
    <row r="30" spans="1:1" ht="30">
      <c r="A30" s="171" t="s">
        <v>143</v>
      </c>
    </row>
  </sheetData>
  <sheetProtection password="CCB0" sheet="1" objects="1" scenario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ShlomoB</dc:creator>
  <cp:lastModifiedBy>Korisnik</cp:lastModifiedBy>
  <cp:lastPrinted>2020-10-01T10:36:20Z</cp:lastPrinted>
  <dcterms:created xsi:type="dcterms:W3CDTF">2013-02-01T21:43:12Z</dcterms:created>
  <dcterms:modified xsi:type="dcterms:W3CDTF">2020-10-02T20:34:06Z</dcterms:modified>
</cp:coreProperties>
</file>